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저널리즘지원팀\5. 기취\3차\1. 계획품의\"/>
    </mc:Choice>
  </mc:AlternateContent>
  <xr:revisionPtr revIDLastSave="0" documentId="13_ncr:1_{94A7DADB-5681-4F94-A607-C999A4ABA8B2}" xr6:coauthVersionLast="36" xr6:coauthVersionMax="36" xr10:uidLastSave="{00000000-0000-0000-0000-000000000000}"/>
  <bookViews>
    <workbookView xWindow="0" yWindow="0" windowWidth="18900" windowHeight="11580" xr2:uid="{00000000-000D-0000-FFFF-FFFF00000000}"/>
  </bookViews>
  <sheets>
    <sheet name="예산집행계획" sheetId="3" r:id="rId1"/>
    <sheet name="별표1. 전체 예산 기준표" sheetId="1" r:id="rId2"/>
    <sheet name="별표2. 국외여비 기준표" sheetId="2" r:id="rId3"/>
  </sheets>
  <definedNames>
    <definedName name="_xlnm.Print_Area" localSheetId="0">예산집행계획!$A$1:$G$50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 l="1"/>
  <c r="D39" i="3" l="1"/>
  <c r="D26" i="3"/>
  <c r="D28" i="3" s="1"/>
  <c r="C44" i="3" s="1"/>
  <c r="E44" i="3" s="1"/>
  <c r="F44" i="3" s="1"/>
  <c r="D19" i="3"/>
  <c r="D16" i="3"/>
  <c r="D13" i="3"/>
  <c r="D10" i="3"/>
</calcChain>
</file>

<file path=xl/sharedStrings.xml><?xml version="1.0" encoding="utf-8"?>
<sst xmlns="http://schemas.openxmlformats.org/spreadsheetml/2006/main" count="242" uniqueCount="207">
  <si>
    <t>예산구분</t>
    <phoneticPr fontId="1" type="noConversion"/>
  </si>
  <si>
    <t>예산항목</t>
    <phoneticPr fontId="1" type="noConversion"/>
  </si>
  <si>
    <t>용도</t>
    <phoneticPr fontId="1" type="noConversion"/>
  </si>
  <si>
    <t>기준</t>
    <phoneticPr fontId="1" type="noConversion"/>
  </si>
  <si>
    <t>증빙서류</t>
    <phoneticPr fontId="1" type="noConversion"/>
  </si>
  <si>
    <t>국내여비</t>
    <phoneticPr fontId="1" type="noConversion"/>
  </si>
  <si>
    <t>항공료</t>
    <phoneticPr fontId="1" type="noConversion"/>
  </si>
  <si>
    <t>열차/버스/선박</t>
    <phoneticPr fontId="1" type="noConversion"/>
  </si>
  <si>
    <t>숙박비</t>
    <phoneticPr fontId="1" type="noConversion"/>
  </si>
  <si>
    <t>식비/일비</t>
    <phoneticPr fontId="1" type="noConversion"/>
  </si>
  <si>
    <t>통역비</t>
    <phoneticPr fontId="1" type="noConversion"/>
  </si>
  <si>
    <t>번역비</t>
    <phoneticPr fontId="1" type="noConversion"/>
  </si>
  <si>
    <t>실비(이코노미 클래스)</t>
    <phoneticPr fontId="1" type="noConversion"/>
  </si>
  <si>
    <t>실비(일반석)</t>
    <phoneticPr fontId="1" type="noConversion"/>
  </si>
  <si>
    <t>일반용역비</t>
    <phoneticPr fontId="1" type="noConversion"/>
  </si>
  <si>
    <t>실비</t>
    <phoneticPr fontId="1" type="noConversion"/>
  </si>
  <si>
    <t>수수료</t>
    <phoneticPr fontId="1" type="noConversion"/>
  </si>
  <si>
    <t>발권, 취소, 위탁 수수료 등 각종 수수료</t>
    <phoneticPr fontId="1" type="noConversion"/>
  </si>
  <si>
    <t>차량임차비</t>
    <phoneticPr fontId="1" type="noConversion"/>
  </si>
  <si>
    <t>유류비</t>
    <phoneticPr fontId="1" type="noConversion"/>
  </si>
  <si>
    <t>보험료</t>
    <phoneticPr fontId="1" type="noConversion"/>
  </si>
  <si>
    <t>택시비</t>
    <phoneticPr fontId="1" type="noConversion"/>
  </si>
  <si>
    <t>- 출장명령서</t>
    <phoneticPr fontId="1" type="noConversion"/>
  </si>
  <si>
    <t>화상 인터뷰 등 통역</t>
    <phoneticPr fontId="1" type="noConversion"/>
  </si>
  <si>
    <t>설문조사비</t>
    <phoneticPr fontId="1" type="noConversion"/>
  </si>
  <si>
    <t>일반 설문조사</t>
    <phoneticPr fontId="1" type="noConversion"/>
  </si>
  <si>
    <t>포커스그룹인터뷰(FGI)</t>
    <phoneticPr fontId="1" type="noConversion"/>
  </si>
  <si>
    <t>1표본당 사례비 90,000원(1시간 기준) 이내</t>
    <phoneticPr fontId="1" type="noConversion"/>
  </si>
  <si>
    <t>취재원 사례비 대체용 선물 구입비</t>
    <phoneticPr fontId="1" type="noConversion"/>
  </si>
  <si>
    <t>자료구입비</t>
    <phoneticPr fontId="1" type="noConversion"/>
  </si>
  <si>
    <t>통행료</t>
    <phoneticPr fontId="1" type="noConversion"/>
  </si>
  <si>
    <t xml:space="preserve">- 출장명령서
- 통행장소가 명시된 종이 통행권 또는 청구서 등 </t>
    <phoneticPr fontId="1" type="noConversion"/>
  </si>
  <si>
    <t>- 출장명령서
- 거래내역서(임차인, 임차 기간, 가격정보 필수 기재)</t>
    <phoneticPr fontId="1" type="noConversion"/>
  </si>
  <si>
    <t>- 출장명령서
- 보험 가입 내역서(기간, 가입자명, 금액 필수 기재)</t>
    <phoneticPr fontId="1" type="noConversion"/>
  </si>
  <si>
    <t>- 수수료 지불 내역서</t>
    <phoneticPr fontId="1" type="noConversion"/>
  </si>
  <si>
    <t>인건비</t>
    <phoneticPr fontId="1" type="noConversion"/>
  </si>
  <si>
    <t>임차료</t>
    <phoneticPr fontId="1" type="noConversion"/>
  </si>
  <si>
    <t>- 근로계약서
- 언론사 자체 일용임금 산정 규정
- 작업일지, 급여대장
- 근로소득 원천징수영수증</t>
    <phoneticPr fontId="1" type="noConversion"/>
  </si>
  <si>
    <t>- 계약서
- 거래내역서 혹은 청구서
- 조사결과보고서</t>
    <phoneticPr fontId="1" type="noConversion"/>
  </si>
  <si>
    <t>특수 설문조사 (설문 접촉이 곤란한 특수 직업인, 설문대상이 많지 않은 직업군 등 특수 전문직 및 직업군에 대한 설문조사)</t>
    <phoneticPr fontId="1" type="noConversion"/>
  </si>
  <si>
    <t>총 조사비가 인원수의 1인당 33,000원(부가세 포함) 이내 (조사 설계비, 자료집 제작 등 포함)</t>
    <phoneticPr fontId="1" type="noConversion"/>
  </si>
  <si>
    <t>총 조사비가 인원수의 1인당 66,000원(부가세 포함) 이내 (조사 설계비, 자료집 제작 등 포함)</t>
    <phoneticPr fontId="1" type="noConversion"/>
  </si>
  <si>
    <t>- 출장명령서
- 거래내역서(투숙자명, 투숙 기간, 가격 정보 필수 기재)</t>
    <phoneticPr fontId="1" type="noConversion"/>
  </si>
  <si>
    <t>- 출장명령서
- 탑승권(출발/도착 지역 및 일시, 가격 정보 필수 기재)</t>
    <phoneticPr fontId="1" type="noConversion"/>
  </si>
  <si>
    <t>- 디지털/실감형/&amp;팩트체크 콘텐츠 제작 시설, 장비, 스튜디오 임차료
- ASP(Application Service Provider, 애플리케이션 서비스 제공자, 소프트웨어 임대서비스) 서비스 이용에 따른 임차료</t>
    <phoneticPr fontId="1" type="noConversion"/>
  </si>
  <si>
    <t>- 이력서(통번역대 졸업 여부 기재)
- 거래내역서(업체 통해 결제시) 혹은 통역사실확인서(직접 이체시/ 기간, 건명, 통역자 성명, 금액, 서명 필수 기재)</t>
    <phoneticPr fontId="1" type="noConversion"/>
  </si>
  <si>
    <t>- 통번역대 졸업자가 아닌 경우:
1. 일반외국어(영어,일어,중국어): 80,000원×시간
2. 기타외국어(영어,일어,중국어를 제외한 외국어) : 100,000원×시간</t>
    <phoneticPr fontId="1" type="noConversion"/>
  </si>
  <si>
    <t>(출장시) 차량 렌트 비용</t>
    <phoneticPr fontId="1" type="noConversion"/>
  </si>
  <si>
    <t>(출장시) 차량 렌트 시 유류비</t>
    <phoneticPr fontId="1" type="noConversion"/>
  </si>
  <si>
    <t>(출장시) 고속도로 통행료</t>
    <phoneticPr fontId="1" type="noConversion"/>
  </si>
  <si>
    <t>(출장시) 여행자보험 가입 비용</t>
    <phoneticPr fontId="1" type="noConversion"/>
  </si>
  <si>
    <t>일반수용비①</t>
    <phoneticPr fontId="1" type="noConversion"/>
  </si>
  <si>
    <r>
      <t xml:space="preserve">디지털콘텐츠 제작비
</t>
    </r>
    <r>
      <rPr>
        <sz val="9"/>
        <rFont val="맑은 고딕"/>
        <family val="3"/>
        <charset val="129"/>
        <scheme val="minor"/>
      </rPr>
      <t>(디지털스토리텔링 분야 선정 건만 해당)</t>
    </r>
    <phoneticPr fontId="1" type="noConversion"/>
  </si>
  <si>
    <r>
      <t xml:space="preserve">장비/장소 등 임차비
</t>
    </r>
    <r>
      <rPr>
        <sz val="9"/>
        <rFont val="맑은 고딕"/>
        <family val="3"/>
        <charset val="129"/>
        <scheme val="minor"/>
      </rPr>
      <t>(디지털스토리텔링, 팩트체크, 실감형 분야
선정 건만 해당)</t>
    </r>
    <phoneticPr fontId="1" type="noConversion"/>
  </si>
  <si>
    <r>
      <t xml:space="preserve">일반수용비②
</t>
    </r>
    <r>
      <rPr>
        <sz val="9"/>
        <rFont val="맑은 고딕"/>
        <family val="3"/>
        <charset val="129"/>
        <scheme val="minor"/>
      </rPr>
      <t>(자부담으로만
가능)</t>
    </r>
    <phoneticPr fontId="1" type="noConversion"/>
  </si>
  <si>
    <t>- 통번역대 졸업자인 경우: 한국외국어대학교 통번역센터 요율표 준용(http://www.hufscit.com/)</t>
    <phoneticPr fontId="1" type="noConversion"/>
  </si>
  <si>
    <t>서면 인터뷰, 취재 자료 등 번역
*보도결과물 번역은 해당되지 않음</t>
    <phoneticPr fontId="1" type="noConversion"/>
  </si>
  <si>
    <t>-출장자별 계좌로 개별 계좌이체</t>
    <phoneticPr fontId="1" type="noConversion"/>
  </si>
  <si>
    <t>집행수단
*모든 집행은 e나라도움을 통해서만 가능</t>
    <phoneticPr fontId="1" type="noConversion"/>
  </si>
  <si>
    <t xml:space="preserve">-보조금전용카드 결제
혹은
-세금계산서 수령 후 업체 계좌로 이체 </t>
    <phoneticPr fontId="1" type="noConversion"/>
  </si>
  <si>
    <t>-원천징수 후 본인 명의 계좌로 이체</t>
    <phoneticPr fontId="1" type="noConversion"/>
  </si>
  <si>
    <t>-(업체 통해 결제시) 보조금전용카드 결제
혹은 세금계산서 수령 후 업체 계좌로 이체 
-(통/번역 제공자 개인에게 직접 이체시) 본인 명의 계좌로 이체</t>
    <phoneticPr fontId="1" type="noConversion"/>
  </si>
  <si>
    <t>- 이메일로 수령한 거래명세서(사용 기간, 결제자 성명, 금액 기재)
- 화상회의 진행 화면 캡쳐본</t>
    <phoneticPr fontId="1" type="noConversion"/>
  </si>
  <si>
    <t>- 출장명령서
- 항공권내역서(탑승자명, 출발/도착 지역 및 일시, 가격 정보 기재)</t>
    <phoneticPr fontId="1" type="noConversion"/>
  </si>
  <si>
    <t>국외여비</t>
    <phoneticPr fontId="1" type="noConversion"/>
  </si>
  <si>
    <t>항공료</t>
    <phoneticPr fontId="1" type="noConversion"/>
  </si>
  <si>
    <t>(해외 출장시) 소요되는 각종 경비</t>
    <phoneticPr fontId="1" type="noConversion"/>
  </si>
  <si>
    <t>숙박비</t>
    <phoneticPr fontId="1" type="noConversion"/>
  </si>
  <si>
    <t>식비/일비</t>
    <phoneticPr fontId="1" type="noConversion"/>
  </si>
  <si>
    <t>-보조금전용카드 결제</t>
    <phoneticPr fontId="1" type="noConversion"/>
  </si>
  <si>
    <t xml:space="preserve">-보조금전용카드 결제
혹은
-세금계산서 수령 후 업체 계좌로 이체 </t>
    <phoneticPr fontId="1" type="noConversion"/>
  </si>
  <si>
    <t>자문비/인터뷰 사례비</t>
    <phoneticPr fontId="1" type="noConversion"/>
  </si>
  <si>
    <t>본 사업 취재 건과 관련한 전문가 자문 사례비/인터뷰 대상자 사례비</t>
    <phoneticPr fontId="1" type="noConversion"/>
  </si>
  <si>
    <t>(출장시) 택시비</t>
    <phoneticPr fontId="1" type="noConversion"/>
  </si>
  <si>
    <t>1일당 6만원 이내</t>
    <phoneticPr fontId="1" type="noConversion"/>
  </si>
  <si>
    <t>1일 5만원 이내</t>
    <phoneticPr fontId="1" type="noConversion"/>
  </si>
  <si>
    <t>- 이력서(통번역대 졸업 여부 기재)
- 번역 원고
- 거래내역서(업체 통해 결제시)</t>
    <phoneticPr fontId="1" type="noConversion"/>
  </si>
  <si>
    <t>- 용역 계약서
- 결과보고서(세부집행내역서, 결과물 포함)</t>
    <phoneticPr fontId="1" type="noConversion"/>
  </si>
  <si>
    <t>- 거래내역서</t>
    <phoneticPr fontId="1" type="noConversion"/>
  </si>
  <si>
    <t>- 보도 결과물에 자문인 이름 명기
- 자문인 혹은 인터뷰 대상자 이력서(취재 주제에 대한 전문성 보유 혹은 인터뷰 대상자 적합 여부 명기)</t>
    <phoneticPr fontId="1" type="noConversion"/>
  </si>
  <si>
    <r>
      <t xml:space="preserve">- 통번역대 졸업자가 아닌 경우:
&lt;외국어→한국어&gt;
1. 일반외국어(영어, 일어, 중국어): A4 1면당 40,000원
2. 기타외국어(영어, 일어, 중국어를 제외한 외국어): A4 1면당 50,000원
&lt;한국어→외국어&gt; A4 1면 기준
1. 일반외국어(영어, 일어, 중국어): A4 1면당 50,000원
2. 기타외국어(영어, 일어, 중국어를 제외한 외국어): A4 1면당 60,000원
</t>
    </r>
    <r>
      <rPr>
        <sz val="9"/>
        <rFont val="맑은 고딕"/>
        <family val="2"/>
        <charset val="129"/>
        <scheme val="minor"/>
      </rPr>
      <t>*A4 1면 규격 : 명조계열 글자크기12p, 줄간격160%, 위여백 20, 아래여백15, 좌우여백 30, 머리말</t>
    </r>
    <r>
      <rPr>
        <sz val="9"/>
        <rFont val="Tahoma"/>
        <family val="2"/>
        <charset val="1"/>
      </rPr>
      <t>‧</t>
    </r>
    <r>
      <rPr>
        <sz val="9"/>
        <rFont val="맑은 고딕"/>
        <family val="2"/>
        <charset val="129"/>
        <scheme val="minor"/>
      </rPr>
      <t>꼬리말 15(도표, 그림, 사진 등 제외)</t>
    </r>
    <phoneticPr fontId="1" type="noConversion"/>
  </si>
  <si>
    <r>
      <t xml:space="preserve">디지털 콘텐츠 제작과 관련된 외주업체 용역비
(촬영, 편집, 어플 제작 등)
</t>
    </r>
    <r>
      <rPr>
        <sz val="9"/>
        <rFont val="맑은 고딕"/>
        <family val="3"/>
        <charset val="129"/>
        <scheme val="minor"/>
      </rPr>
      <t>※ 디지털 콘텐츠: 일반 지면 보도가 아닌 인터랙티브 페이지 구축, 동영상 제작, 데이터 시각화 구현 등 디지털 기술을 활용한 뉴스 콘텐츠</t>
    </r>
    <phoneticPr fontId="1" type="noConversion"/>
  </si>
  <si>
    <t>별표2. 기획취재 지원사업 국외여비 예산 편성 및 집행 기준표</t>
    <phoneticPr fontId="1" type="noConversion"/>
  </si>
  <si>
    <t>일비</t>
    <phoneticPr fontId="1" type="noConversion"/>
  </si>
  <si>
    <t>식비</t>
    <phoneticPr fontId="1" type="noConversion"/>
  </si>
  <si>
    <t>가</t>
    <phoneticPr fontId="1" type="noConversion"/>
  </si>
  <si>
    <t>나</t>
    <phoneticPr fontId="1" type="noConversion"/>
  </si>
  <si>
    <t>다</t>
    <phoneticPr fontId="1" type="noConversion"/>
  </si>
  <si>
    <t>라</t>
    <phoneticPr fontId="1" type="noConversion"/>
  </si>
  <si>
    <t>$81 (93,150원)</t>
    <phoneticPr fontId="1" type="noConversion"/>
  </si>
  <si>
    <t>$59 (67,850원)</t>
    <phoneticPr fontId="1" type="noConversion"/>
  </si>
  <si>
    <t>$44 (50,600원)</t>
    <phoneticPr fontId="1" type="noConversion"/>
  </si>
  <si>
    <t>$37 (42,550원)</t>
    <phoneticPr fontId="1" type="noConversion"/>
  </si>
  <si>
    <t>$176 이내 실비 (202,400원)</t>
    <phoneticPr fontId="1" type="noConversion"/>
  </si>
  <si>
    <t>$137 이내 실비 (157,550원)</t>
    <phoneticPr fontId="1" type="noConversion"/>
  </si>
  <si>
    <t>$106 이내 실비 (121,900원)</t>
    <phoneticPr fontId="1" type="noConversion"/>
  </si>
  <si>
    <t>$81 이내 실비 (93,150원)</t>
    <phoneticPr fontId="1" type="noConversion"/>
  </si>
  <si>
    <t>$30 (34,500원)</t>
    <phoneticPr fontId="1" type="noConversion"/>
  </si>
  <si>
    <t>지역 등급 *</t>
    <phoneticPr fontId="1" type="noConversion"/>
  </si>
  <si>
    <t>* 지역 등급</t>
    <phoneticPr fontId="1" type="noConversion"/>
  </si>
  <si>
    <t>별표1. 기획취재 지원사업 예산 편성 및 집행 기준표</t>
    <phoneticPr fontId="1" type="noConversion"/>
  </si>
  <si>
    <t>플랫폼/소프트웨어
이용료</t>
    <phoneticPr fontId="1" type="noConversion"/>
  </si>
  <si>
    <t>실비 *사업 수행 기간 대비 과도한 기간에 대한 요금 결제시 불인정 처리
(예시. 사업을 5~8월까지 수행하였는데 1년치 플랫폼/소프트웨어 이용료를 결제했을 경우 불인정)</t>
    <phoneticPr fontId="1" type="noConversion"/>
  </si>
  <si>
    <t>-화상 인터뷰 시 사용하는 화상회의 플랫폼(zoom 등) 이용료 결제
-보도 결과물 제작을 위한 소프트웨어/온라인 툴 이용료 결제</t>
    <phoneticPr fontId="1" type="noConversion"/>
  </si>
  <si>
    <t>본 사업 건과 관련한 논문, 서적 등 자료 구입비용(전자책, 전자문서 포함)</t>
    <phoneticPr fontId="1" type="noConversion"/>
  </si>
  <si>
    <t>1회당 10만원 이내</t>
    <phoneticPr fontId="1" type="noConversion"/>
  </si>
  <si>
    <t>-자문인인터뷰 대상자 본인 명의 계좌로 이체</t>
    <phoneticPr fontId="1" type="noConversion"/>
  </si>
  <si>
    <t>선물구입비</t>
    <phoneticPr fontId="1" type="noConversion"/>
  </si>
  <si>
    <t>별표2. 국외여비 지급표 참고</t>
    <phoneticPr fontId="1" type="noConversion"/>
  </si>
  <si>
    <t>실비(언론사 내부의 일용임금 산정 기준 준용)
*지원 대상 언론사 소속 직원 및 지원 대상 언론사의 관계사/자회사/임직원 명의의 사업체 직원 대상 인건비 지급 불가</t>
    <phoneticPr fontId="1" type="noConversion"/>
  </si>
  <si>
    <t>※ 자부담으로는 위 표에 기재된 모든 예산 항목을 편성할 수 있음 (단, 국내/국외여비의 일비, 식비는 자부담이라도 규정 단가 이상 집행 불가)</t>
    <phoneticPr fontId="1" type="noConversion"/>
  </si>
  <si>
    <t xml:space="preserve">↓ 아래 노란색 칸은 자부담 예산으로만 편성/집행 가능한 항목입니다. ↓ </t>
    <phoneticPr fontId="1" type="noConversion"/>
  </si>
  <si>
    <t>* 일반용역비 금액이 1개 외주업체당 2,000만원 이상일 경우 나라장터를 통한 입찰 및 계약 필요(해당되는 언론사는 재단 담당자에 별도 문의 후 진행)</t>
    <phoneticPr fontId="1" type="noConversion"/>
  </si>
  <si>
    <t>가. 가등급</t>
    <phoneticPr fontId="1" type="noConversion"/>
  </si>
  <si>
    <t xml:space="preserve">    도쿄, 뉴욕, 런던, 로스엔젤레스, 모스크바, 샌프란시스코, 워싱턴 D.C., 파리, 홍콩, 제네바, 싱가포르</t>
    <phoneticPr fontId="1" type="noConversion"/>
  </si>
  <si>
    <t>나. 나등급</t>
    <phoneticPr fontId="1" type="noConversion"/>
  </si>
  <si>
    <t xml:space="preserve">    1) 아시아주·오세아니아주: 베이징, 사모아, 오스트레일리아, 인도, 일본, 카자흐스탄, 쿡제도, 타이완, 파푸아뉴기니</t>
    <phoneticPr fontId="1" type="noConversion"/>
  </si>
  <si>
    <t xml:space="preserve">    2) 남·북아메리카주: 멕시코, 미국, 바베이도스, 세인트루시아, 세인트빈센트그레나딘, 세인트키츠네비스, 아이티, 앤티가바부다, 자메이카, 캐나다, 트리니다드토바고</t>
  </si>
  <si>
    <t xml:space="preserve">    3) 유럽주: 그리스, 네덜란드, 노르웨이, 덴마크, 독일, 러시아, 룩셈부르크, 벨기에, 사이프러스, 스웨덴, 스위스, 스페인, 아이슬란드, 아일랜드, 영국, 오스트리아, 이탈리아, 포르투갈, 프랑스, 핀란드, 헝가리</t>
  </si>
  <si>
    <t xml:space="preserve">    4) 중동·아프리카주: 가나, 가봉, 남수단, 남아프리카공화국, 리비아, 모로코, 바레인, 사우디아라비아, 세이셸, 아랍에미리트, 앙골라, 에티오피아, 오만, 우간다, 이스라엘, 이집트, 적도기니, 카타르, 코트디부아르, 콩고민주공화국, 쿠웨이트 </t>
  </si>
  <si>
    <t>다. 다등급</t>
    <phoneticPr fontId="1" type="noConversion"/>
  </si>
  <si>
    <t xml:space="preserve">    1) 아시아주·오세아니아주: 뉴질랜드, 니우에, 마셜군도, 말레이시아, 방글라데시, 브루나이, 아제르바이잔, 인도네시아, 중국, 키르키즈공화국, 타이, 터키, 투르크메니스탄, 파키스탄, 피지</t>
  </si>
  <si>
    <t xml:space="preserve">    2) 남·북아메리카주: 가이아나, 과테말라, 도미니카공화국, 베네수엘라, 벨리즈, 브라질, 아르헨티나, 에콰도르, 우루과이, 칠레, 코스타리카, 파나마</t>
  </si>
  <si>
    <t xml:space="preserve">    3) 유럽주: 라트비아, 루마니아, 리투아니아, 몬테네그로, 불가리아, 세르비아, 슬로바키아, 슬로베니아, 에스토니아, 우크라이나, 체코, 크로아티아, 폴란드</t>
  </si>
  <si>
    <t xml:space="preserve">    4) 중동·아프리카주: 기니, 나이지리아, 니제르, 라이베리아, 레바논, 르완다, 말리, 모리셔스, 모잠비크, 보츠와나, 부르키나파소, 상투메프린시페, 세네갈, 수단, 스와질란드, 시에라리온, 아프가니스탄, 알제리, 요르단, 이라크, 잠비아, 중앙아프리카공화국, 카메룬, 케냐, 탄자니아 </t>
  </si>
  <si>
    <t>라. 라등급</t>
    <phoneticPr fontId="1" type="noConversion"/>
  </si>
  <si>
    <t xml:space="preserve">    1) 아시아주·오세아니아주: 네팔, 동티모르, 라오스, 몽골, 미얀마, 미크로네시아, 베트남, 스리랑카, 우즈베키스탄, 캄보디아, 타지키스탄, 통가, 필리핀</t>
  </si>
  <si>
    <t xml:space="preserve">    2) 남·북아메리카주: 니카라과, 볼리비아, 수리남, 엘살바도르, 온두라스, 콜롬비아, 파라과이, 페루</t>
  </si>
  <si>
    <t xml:space="preserve">    3) 유럽주: 마케도니아, 몰도바, 벨라루스, 보스니아헤르체코비나, 알바니아</t>
  </si>
  <si>
    <t xml:space="preserve">    4) 중동·아프리카주: 감비아, 기니비사우, 나미비아, 레소토, 마다가스카르, 말라위, 모리타니, 소말리아, 예멘, 이란, 짐바브웨, 튀니지</t>
  </si>
  <si>
    <r>
      <t>(국내 출장시) 소요되는 각종 경비
※ 사내에 보고하는 출장명령서 첨부 필수, 외부 취재처 방문 등 일상 취재</t>
    </r>
    <r>
      <rPr>
        <sz val="10"/>
        <color rgb="FF0000FF"/>
        <rFont val="맑은 고딕"/>
        <family val="3"/>
        <charset val="129"/>
        <scheme val="minor"/>
      </rPr>
      <t>(시·도를 경계로 언론사 소재지 내 출장</t>
    </r>
    <r>
      <rPr>
        <sz val="10"/>
        <color theme="1"/>
        <rFont val="맑은 고딕"/>
        <family val="3"/>
        <charset val="129"/>
        <scheme val="minor"/>
      </rPr>
      <t>)는 출장에 해당되지 않음</t>
    </r>
    <phoneticPr fontId="1" type="noConversion"/>
  </si>
  <si>
    <r>
      <t xml:space="preserve">실비(일반석)
</t>
    </r>
    <r>
      <rPr>
        <sz val="10"/>
        <color rgb="FF0000FF"/>
        <rFont val="맑은 고딕"/>
        <family val="3"/>
        <charset val="129"/>
        <scheme val="minor"/>
      </rPr>
      <t>*버스의 경우 우등석 이용 가능</t>
    </r>
    <phoneticPr fontId="1" type="noConversion"/>
  </si>
  <si>
    <r>
      <t xml:space="preserve">1일당 각 3만원 이내  </t>
    </r>
    <r>
      <rPr>
        <b/>
        <sz val="10"/>
        <color rgb="FF0000FF"/>
        <rFont val="맑은 고딕"/>
        <family val="3"/>
        <charset val="129"/>
        <scheme val="minor"/>
      </rPr>
      <t>※ 기자 개인(출장자) 계좌로 개별 계좌이체</t>
    </r>
    <phoneticPr fontId="1" type="noConversion"/>
  </si>
  <si>
    <r>
      <t>실비(사례비를 지급할 경우 선물구입비를 중복해서 사용할 수 없</t>
    </r>
    <r>
      <rPr>
        <sz val="10"/>
        <color rgb="FF0000FF"/>
        <rFont val="맑은 고딕"/>
        <family val="3"/>
        <charset val="129"/>
        <scheme val="minor"/>
      </rPr>
      <t>으며, 상품권 등 현물성 물품은 구입 불가함)</t>
    </r>
    <phoneticPr fontId="1" type="noConversion"/>
  </si>
  <si>
    <r>
      <t xml:space="preserve">- 거래내역서 혹은 거래내역이 포함된 영수증                                                                                                                                                                                                                                                        (결제 가격만 기재된 영수증은 인정되지 않음)
</t>
    </r>
    <r>
      <rPr>
        <sz val="10"/>
        <color rgb="FF0000FF"/>
        <rFont val="맑은 고딕"/>
        <family val="3"/>
        <charset val="129"/>
        <scheme val="minor"/>
      </rPr>
      <t>- 선물지급사유 공문 및 지급 대상자 명단</t>
    </r>
    <phoneticPr fontId="1" type="noConversion"/>
  </si>
  <si>
    <t>(해외 방문 취재 시)
코로나19관련 진행비</t>
    <phoneticPr fontId="1" type="noConversion"/>
  </si>
  <si>
    <t>- 해외 방문 취재를 위해 출입국시 필수적인 코로나19 진단 비용</t>
    <phoneticPr fontId="1" type="noConversion"/>
  </si>
  <si>
    <t xml:space="preserve">- 출장명령서
- (병원, 보건소 검진시) 코로나 검사 확인서 등 해당 병원(보건소)에서 코로나19 검사를 받았다는 내용을 확인할 수 있는 문서(개인정보 삭제 후 제출) 
- (자가 진단 키트 사용시) 진단 키트 구매 내역서 </t>
    <phoneticPr fontId="1" type="noConversion"/>
  </si>
  <si>
    <t>- 해외 방문 취재 시 자가격리에 소요되는 비용(공식적으로 청구되는 비용)</t>
    <phoneticPr fontId="1" type="noConversion"/>
  </si>
  <si>
    <t>- 출장명령서
- 비용 청구서(또는 자급 확인서)</t>
    <phoneticPr fontId="1" type="noConversion"/>
  </si>
  <si>
    <r>
      <t xml:space="preserve">일용임금
</t>
    </r>
    <r>
      <rPr>
        <sz val="9"/>
        <rFont val="맑은 고딕"/>
        <family val="3"/>
        <charset val="129"/>
        <scheme val="minor"/>
      </rPr>
      <t>(실감형 분야 선정 건만 해당)</t>
    </r>
    <phoneticPr fontId="1" type="noConversion"/>
  </si>
  <si>
    <t>- 실감형 콘텐츠 제작을 위한 기간제 계약직원(위촉직원, 아르바이트 등)의 인건비
*실감형 콘텐츠 관련 전문 인력에 한정</t>
    <phoneticPr fontId="1" type="noConversion"/>
  </si>
  <si>
    <t>※ 지원조건 숙지 후 작성 ※</t>
  </si>
  <si>
    <t> 항 목 명</t>
  </si>
  <si>
    <t>세부항목명</t>
  </si>
  <si>
    <t>금  액</t>
  </si>
  <si>
    <t>산 출 내 역</t>
  </si>
  <si>
    <t>비  고</t>
  </si>
  <si>
    <t>일반수용비</t>
  </si>
  <si>
    <t>번역비</t>
  </si>
  <si>
    <t xml:space="preserve">서면 인터뷰 번역 A4 20매*40,000원 </t>
  </si>
  <si>
    <t>플랫폼 이용료</t>
  </si>
  <si>
    <t>줌 이용료 20,000원*5개월</t>
  </si>
  <si>
    <t>일반용역비</t>
  </si>
  <si>
    <t>디지털콘텐츠 제작비</t>
  </si>
  <si>
    <t>인터랙티브 웹페이지 구축을 위한 외부 용역비</t>
  </si>
  <si>
    <t>실비</t>
  </si>
  <si>
    <t>(견적가)</t>
  </si>
  <si>
    <t>임차료</t>
  </si>
  <si>
    <t>장소 임차료</t>
  </si>
  <si>
    <t>인터랙티브 콘텐츠 제작과 관련된 장소 임차료</t>
  </si>
  <si>
    <t>200,000원*5회</t>
  </si>
  <si>
    <t>국내여비</t>
  </si>
  <si>
    <t>숙박비</t>
  </si>
  <si>
    <t>60,000원*5일*2인</t>
  </si>
  <si>
    <t>열차 이용료</t>
  </si>
  <si>
    <t>900,000 </t>
  </si>
  <si>
    <t>30,000원*15일*2인</t>
  </si>
  <si>
    <t>국외여비</t>
  </si>
  <si>
    <t>항공료</t>
  </si>
  <si>
    <t>항공료 700,000원*2인*2개국</t>
  </si>
  <si>
    <t>일비</t>
  </si>
  <si>
    <t>식비</t>
  </si>
  <si>
    <t>숙박비 자부담</t>
  </si>
  <si>
    <t>200,000원*2인*2개국(다급지)</t>
  </si>
  <si>
    <t>항공료 자부담</t>
  </si>
  <si>
    <t>400,000원*2인</t>
  </si>
  <si>
    <t>진행비</t>
  </si>
  <si>
    <t>1)자료구입비 : 100,000원*1식</t>
  </si>
  <si>
    <t>2)자문비 : 100,000원*4인</t>
  </si>
  <si>
    <t>3)번역비 자부담분 : 800,000*1식</t>
  </si>
  <si>
    <t>4)용역비 자부담분: 1,000,000원</t>
  </si>
  <si>
    <t>합계</t>
  </si>
  <si>
    <r>
      <t> 5-1.</t>
    </r>
    <r>
      <rPr>
        <sz val="14"/>
        <color rgb="FF000000"/>
        <rFont val="휴먼명조"/>
        <family val="3"/>
        <charset val="129"/>
      </rPr>
      <t xml:space="preserve"> </t>
    </r>
    <r>
      <rPr>
        <sz val="14"/>
        <color rgb="FF000000"/>
        <rFont val="HY헤드라인M"/>
        <family val="1"/>
        <charset val="129"/>
      </rPr>
      <t xml:space="preserve">언론진흥기금 </t>
    </r>
    <r>
      <rPr>
        <sz val="14"/>
        <color rgb="FF000000"/>
        <rFont val="Cambria"/>
        <family val="1"/>
      </rPr>
      <t> </t>
    </r>
    <r>
      <rPr>
        <sz val="14"/>
        <color rgb="FF000000"/>
        <rFont val="휴먼명조"/>
        <charset val="129"/>
      </rPr>
      <t xml:space="preserve"> </t>
    </r>
    <r>
      <rPr>
        <b/>
        <sz val="12"/>
        <color rgb="FF000000"/>
        <rFont val="Cambria"/>
        <family val="1"/>
      </rPr>
      <t>                                         </t>
    </r>
    <r>
      <rPr>
        <b/>
        <sz val="12"/>
        <color rgb="FF000000"/>
        <rFont val="휴먼명조"/>
        <charset val="129"/>
      </rPr>
      <t xml:space="preserve">                                  </t>
    </r>
    <r>
      <rPr>
        <sz val="12"/>
        <color rgb="FF000000"/>
        <rFont val="휴먼명조"/>
        <charset val="129"/>
      </rPr>
      <t xml:space="preserve"> </t>
    </r>
    <r>
      <rPr>
        <sz val="11"/>
        <color rgb="FF000000"/>
        <rFont val="휴먼명조"/>
        <family val="3"/>
        <charset val="129"/>
      </rPr>
      <t>(단위 : 원)</t>
    </r>
    <phoneticPr fontId="1" type="noConversion"/>
  </si>
  <si>
    <t>... (행 추가하여 기재 가능)</t>
    <phoneticPr fontId="1" type="noConversion"/>
  </si>
  <si>
    <r>
      <rPr>
        <sz val="10"/>
        <color rgb="FF000000"/>
        <rFont val="Segoe UI Symbol"/>
        <family val="2"/>
      </rPr>
      <t>➊</t>
    </r>
    <r>
      <rPr>
        <b/>
        <sz val="10"/>
        <color rgb="FF000000"/>
        <rFont val="맑은 고딕"/>
        <family val="3"/>
        <charset val="129"/>
      </rPr>
      <t>소계</t>
    </r>
    <phoneticPr fontId="1" type="noConversion"/>
  </si>
  <si>
    <r>
      <rPr>
        <sz val="11"/>
        <color rgb="FF000000"/>
        <rFont val="Segoe UI Symbol"/>
        <family val="2"/>
      </rPr>
      <t>➋</t>
    </r>
    <r>
      <rPr>
        <b/>
        <sz val="10"/>
        <color rgb="FF000000"/>
        <rFont val="맑은 고딕"/>
        <family val="3"/>
        <charset val="129"/>
      </rPr>
      <t>소계</t>
    </r>
    <phoneticPr fontId="1" type="noConversion"/>
  </si>
  <si>
    <r>
      <rPr>
        <sz val="10"/>
        <color rgb="FF000000"/>
        <rFont val="Segoe UI Symbol"/>
        <family val="2"/>
      </rPr>
      <t>➌</t>
    </r>
    <r>
      <rPr>
        <b/>
        <sz val="10"/>
        <color rgb="FF000000"/>
        <rFont val="맑은 고딕"/>
        <family val="3"/>
        <charset val="129"/>
      </rPr>
      <t>소계</t>
    </r>
    <phoneticPr fontId="1" type="noConversion"/>
  </si>
  <si>
    <r>
      <rPr>
        <sz val="10"/>
        <color rgb="FF000000"/>
        <rFont val="Segoe UI Symbol"/>
        <family val="2"/>
      </rPr>
      <t>➎</t>
    </r>
    <r>
      <rPr>
        <b/>
        <sz val="10"/>
        <color rgb="FF000000"/>
        <rFont val="맑은 고딕"/>
        <family val="3"/>
        <charset val="129"/>
      </rPr>
      <t>소계</t>
    </r>
    <phoneticPr fontId="1" type="noConversion"/>
  </si>
  <si>
    <r>
      <rPr>
        <sz val="10"/>
        <color rgb="FF000000"/>
        <rFont val="Segoe UI Symbol"/>
        <family val="2"/>
      </rPr>
      <t>➏</t>
    </r>
    <r>
      <rPr>
        <b/>
        <sz val="10"/>
        <color rgb="FF000000"/>
        <rFont val="맑은 고딕"/>
        <family val="3"/>
        <charset val="129"/>
      </rPr>
      <t>소계</t>
    </r>
    <phoneticPr fontId="1" type="noConversion"/>
  </si>
  <si>
    <r>
      <t>합계(</t>
    </r>
    <r>
      <rPr>
        <b/>
        <sz val="10"/>
        <color rgb="FF000000"/>
        <rFont val="Segoe UI Symbol"/>
        <family val="3"/>
      </rPr>
      <t>➊</t>
    </r>
    <r>
      <rPr>
        <b/>
        <sz val="10"/>
        <color rgb="FF000000"/>
        <rFont val="맑은 고딕"/>
        <family val="3"/>
        <charset val="129"/>
      </rPr>
      <t>+</t>
    </r>
    <r>
      <rPr>
        <b/>
        <sz val="10"/>
        <color rgb="FF000000"/>
        <rFont val="Segoe UI Symbol"/>
        <family val="3"/>
      </rPr>
      <t>➋</t>
    </r>
    <r>
      <rPr>
        <b/>
        <sz val="10"/>
        <color rgb="FF000000"/>
        <rFont val="맑은 고딕"/>
        <family val="3"/>
        <charset val="129"/>
      </rPr>
      <t>+</t>
    </r>
    <r>
      <rPr>
        <b/>
        <sz val="10"/>
        <color rgb="FF000000"/>
        <rFont val="Segoe UI Symbol"/>
        <family val="3"/>
      </rPr>
      <t>➌</t>
    </r>
    <r>
      <rPr>
        <b/>
        <sz val="10"/>
        <color rgb="FF000000"/>
        <rFont val="맑은 고딕"/>
        <family val="3"/>
        <charset val="129"/>
      </rPr>
      <t>+</t>
    </r>
    <r>
      <rPr>
        <b/>
        <sz val="10"/>
        <color rgb="FF000000"/>
        <rFont val="Segoe UI Symbol"/>
        <family val="3"/>
      </rPr>
      <t>➍</t>
    </r>
    <r>
      <rPr>
        <b/>
        <sz val="10"/>
        <color rgb="FF000000"/>
        <rFont val="맑은 고딕"/>
        <family val="3"/>
        <charset val="129"/>
      </rPr>
      <t>+</t>
    </r>
    <r>
      <rPr>
        <b/>
        <sz val="10"/>
        <color rgb="FF000000"/>
        <rFont val="Segoe UI Symbol"/>
        <family val="3"/>
      </rPr>
      <t>➎</t>
    </r>
    <r>
      <rPr>
        <b/>
        <sz val="10"/>
        <color rgb="FF000000"/>
        <rFont val="맑은 고딕"/>
        <family val="3"/>
        <charset val="129"/>
      </rPr>
      <t>+</t>
    </r>
    <r>
      <rPr>
        <b/>
        <sz val="10"/>
        <color rgb="FF000000"/>
        <rFont val="Segoe UI Symbol"/>
        <family val="3"/>
      </rPr>
      <t>➏</t>
    </r>
    <r>
      <rPr>
        <b/>
        <sz val="10"/>
        <color rgb="FF000000"/>
        <rFont val="맑은 고딕"/>
        <family val="3"/>
        <charset val="129"/>
      </rPr>
      <t>)</t>
    </r>
    <phoneticPr fontId="1" type="noConversion"/>
  </si>
  <si>
    <r>
      <t>기울임체로 작성된 내용은 예시</t>
    </r>
    <r>
      <rPr>
        <sz val="10"/>
        <color rgb="FF000000"/>
        <rFont val="HY견고딕"/>
        <family val="1"/>
        <charset val="129"/>
      </rPr>
      <t xml:space="preserve">입니다. 실제 예산집행계획을 작성하실 때는 </t>
    </r>
    <r>
      <rPr>
        <sz val="10"/>
        <color rgb="FFFF0000"/>
        <rFont val="HY견고딕"/>
        <family val="1"/>
        <charset val="129"/>
      </rPr>
      <t>[첨부2 기획취재 지원사업 지원조건]</t>
    </r>
    <r>
      <rPr>
        <sz val="10"/>
        <color rgb="FF000000"/>
        <rFont val="HY견고딕"/>
        <family val="1"/>
        <charset val="129"/>
      </rPr>
      <t xml:space="preserve"> 및</t>
    </r>
    <r>
      <rPr>
        <sz val="10"/>
        <rFont val="HY견고딕"/>
        <family val="1"/>
        <charset val="129"/>
      </rPr>
      <t xml:space="preserve"> 엑셀 시트 </t>
    </r>
    <r>
      <rPr>
        <sz val="10"/>
        <color rgb="FFFF0000"/>
        <rFont val="HY견고딕"/>
        <family val="1"/>
        <charset val="129"/>
      </rPr>
      <t>[별표1,2 기획취재 지원사업 예산 편성 및 집행 기준표]</t>
    </r>
    <r>
      <rPr>
        <sz val="10"/>
        <color rgb="FF000000"/>
        <rFont val="HY견고딕"/>
        <family val="1"/>
        <charset val="129"/>
      </rPr>
      <t>를 필히 참고하여 편성하시기 바랍니다.</t>
    </r>
    <phoneticPr fontId="1" type="noConversion"/>
  </si>
  <si>
    <t>지역 등급별  
세부산출 필수</t>
    <phoneticPr fontId="1" type="noConversion"/>
  </si>
  <si>
    <t>34,500원*3일*1인*1개국
34,500원*5일*1인*1개국</t>
    <phoneticPr fontId="1" type="noConversion"/>
  </si>
  <si>
    <t>③ 합계</t>
  </si>
  <si>
    <r>
      <t>(</t>
    </r>
    <r>
      <rPr>
        <sz val="11"/>
        <color rgb="FF000000"/>
        <rFont val="휴먼명조"/>
        <charset val="129"/>
      </rPr>
      <t>①언론진흥기금</t>
    </r>
    <r>
      <rPr>
        <sz val="11"/>
        <color rgb="FF000000"/>
        <rFont val="HCI Poppy"/>
        <family val="2"/>
      </rPr>
      <t>+</t>
    </r>
    <r>
      <rPr>
        <sz val="11"/>
        <color rgb="FF000000"/>
        <rFont val="휴먼명조"/>
        <charset val="129"/>
      </rPr>
      <t>②자부담</t>
    </r>
    <r>
      <rPr>
        <sz val="11"/>
        <color rgb="FF000000"/>
        <rFont val="HCI Poppy"/>
        <family val="2"/>
      </rPr>
      <t>)</t>
    </r>
  </si>
  <si>
    <t>사 업 비
(단위 : 원)</t>
    <phoneticPr fontId="1" type="noConversion"/>
  </si>
  <si>
    <t>② 자부담</t>
    <phoneticPr fontId="1" type="noConversion"/>
  </si>
  <si>
    <t>① 언론진흥기금</t>
    <phoneticPr fontId="1" type="noConversion"/>
  </si>
  <si>
    <t>자부담비율</t>
    <phoneticPr fontId="1" type="noConversion"/>
  </si>
  <si>
    <r>
      <t xml:space="preserve"> 5-2. 자부담 </t>
    </r>
    <r>
      <rPr>
        <sz val="14"/>
        <color rgb="FF000000"/>
        <rFont val="Cambria"/>
        <family val="1"/>
      </rPr>
      <t>  </t>
    </r>
    <r>
      <rPr>
        <sz val="14"/>
        <color rgb="FF000000"/>
        <rFont val="휴먼명조"/>
        <charset val="129"/>
      </rPr>
      <t xml:space="preserve"> </t>
    </r>
    <r>
      <rPr>
        <b/>
        <sz val="12"/>
        <color rgb="FF000000"/>
        <rFont val="Cambria"/>
        <family val="1"/>
      </rPr>
      <t xml:space="preserve">                                                                                                                             </t>
    </r>
    <r>
      <rPr>
        <b/>
        <sz val="12"/>
        <color rgb="FF000000"/>
        <rFont val="휴먼명조"/>
        <charset val="129"/>
      </rPr>
      <t xml:space="preserve">     </t>
    </r>
    <r>
      <rPr>
        <sz val="12"/>
        <color rgb="FF000000"/>
        <rFont val="Cambria"/>
        <family val="1"/>
      </rPr>
      <t> </t>
    </r>
    <r>
      <rPr>
        <sz val="12"/>
        <color rgb="FF000000"/>
        <rFont val="휴먼명조"/>
        <charset val="129"/>
      </rPr>
      <t xml:space="preserve"> </t>
    </r>
    <r>
      <rPr>
        <sz val="11"/>
        <color rgb="FF000000"/>
        <rFont val="휴먼명조"/>
        <family val="3"/>
        <charset val="129"/>
      </rPr>
      <t>(단위 : 원)</t>
    </r>
    <phoneticPr fontId="1" type="noConversion"/>
  </si>
  <si>
    <r>
      <t xml:space="preserve">※ ②자부담 금액은 ③사업비 합계(언론진흥기금+자부담)의 </t>
    </r>
    <r>
      <rPr>
        <b/>
        <sz val="10"/>
        <color theme="1"/>
        <rFont val="맑은 고딕"/>
        <family val="3"/>
        <charset val="129"/>
        <scheme val="minor"/>
      </rPr>
      <t>10% 이상</t>
    </r>
    <r>
      <rPr>
        <sz val="10"/>
        <color theme="1"/>
        <rFont val="맑은 고딕"/>
        <family val="3"/>
        <charset val="129"/>
        <scheme val="minor"/>
      </rPr>
      <t>이어야 함</t>
    </r>
    <phoneticPr fontId="1" type="noConversion"/>
  </si>
  <si>
    <t>1)가급지 : 202,400원*3일*1인*1개국</t>
    <phoneticPr fontId="1" type="noConversion"/>
  </si>
  <si>
    <t>2)다급지 : 121,900원*5일*2인*2개국</t>
    <phoneticPr fontId="1" type="noConversion"/>
  </si>
  <si>
    <t>1)가급지 : 93,150원*3일*1인*1개국</t>
    <phoneticPr fontId="1" type="noConversion"/>
  </si>
  <si>
    <t>2)다급지 : 50,600원*5일*2인*2개국</t>
    <phoneticPr fontId="1" type="noConversion"/>
  </si>
  <si>
    <r>
      <t xml:space="preserve">2022년 언론진흥기금 기획취재 지원사업 신청서
</t>
    </r>
    <r>
      <rPr>
        <b/>
        <sz val="16.5"/>
        <color rgb="FF0000FF"/>
        <rFont val="HY헤드라인M"/>
        <family val="1"/>
        <charset val="129"/>
      </rPr>
      <t>(3차-자유주제)</t>
    </r>
    <r>
      <rPr>
        <b/>
        <sz val="16.5"/>
        <color rgb="FF000000"/>
        <rFont val="HY헤드라인M"/>
        <family val="1"/>
        <charset val="129"/>
      </rPr>
      <t xml:space="preserve"> 예산집행계획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</si>
</sst>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name val="Tahoma"/>
      <family val="2"/>
      <charset val="1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9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6.5"/>
      <color rgb="FF000000"/>
      <name val="HY헤드라인M"/>
      <family val="1"/>
      <charset val="129"/>
    </font>
    <font>
      <u/>
      <sz val="10"/>
      <color rgb="FF000000"/>
      <name val="HY견고딕"/>
      <family val="1"/>
      <charset val="129"/>
    </font>
    <font>
      <sz val="10"/>
      <color rgb="FF082108"/>
      <name val="HY견고딕"/>
      <family val="1"/>
      <charset val="129"/>
    </font>
    <font>
      <sz val="10"/>
      <color rgb="FF000000"/>
      <name val="HY견고딕"/>
      <family val="1"/>
      <charset val="129"/>
    </font>
    <font>
      <sz val="10"/>
      <color rgb="FFFF0000"/>
      <name val="HY견고딕"/>
      <family val="1"/>
      <charset val="129"/>
    </font>
    <font>
      <sz val="14"/>
      <color rgb="FF000000"/>
      <name val="HY헤드라인M"/>
      <family val="1"/>
      <charset val="129"/>
    </font>
    <font>
      <sz val="14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b/>
      <sz val="11"/>
      <color rgb="FF000000"/>
      <name val="휴먼명조"/>
      <family val="3"/>
      <charset val="129"/>
    </font>
    <font>
      <sz val="10"/>
      <color rgb="FF000000"/>
      <name val="맑은 고딕"/>
      <family val="3"/>
      <charset val="129"/>
    </font>
    <font>
      <i/>
      <sz val="10"/>
      <color rgb="FF0000FF"/>
      <name val="맑은 고딕"/>
      <family val="3"/>
      <charset val="129"/>
    </font>
    <font>
      <i/>
      <sz val="9.9"/>
      <color rgb="FF0000FF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i/>
      <sz val="10"/>
      <color rgb="FF0000FF"/>
      <name val="맑은 고딕"/>
      <family val="3"/>
      <charset val="129"/>
    </font>
    <font>
      <sz val="10"/>
      <color rgb="FF0000FF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14"/>
      <color rgb="FF000000"/>
      <name val="Cambria"/>
      <family val="1"/>
    </font>
    <font>
      <sz val="14"/>
      <color rgb="FF000000"/>
      <name val="휴먼명조"/>
      <charset val="129"/>
    </font>
    <font>
      <b/>
      <sz val="12"/>
      <color rgb="FF000000"/>
      <name val="Cambria"/>
      <family val="1"/>
    </font>
    <font>
      <b/>
      <sz val="12"/>
      <color rgb="FF000000"/>
      <name val="휴먼명조"/>
      <charset val="129"/>
    </font>
    <font>
      <sz val="12"/>
      <color rgb="FF000000"/>
      <name val="Cambria"/>
      <family val="1"/>
    </font>
    <font>
      <sz val="12"/>
      <color rgb="FF000000"/>
      <name val="휴먼명조"/>
      <charset val="129"/>
    </font>
    <font>
      <b/>
      <sz val="10"/>
      <color rgb="FFFF0000"/>
      <name val="맑은 고딕"/>
      <family val="3"/>
      <charset val="129"/>
    </font>
    <font>
      <b/>
      <sz val="10"/>
      <color rgb="FF000000"/>
      <name val="Segoe UI Symbol"/>
      <family val="3"/>
    </font>
    <font>
      <sz val="10"/>
      <color rgb="FF000000"/>
      <name val="Segoe UI Symbol"/>
      <family val="2"/>
    </font>
    <font>
      <b/>
      <sz val="10"/>
      <color rgb="FF000000"/>
      <name val="맑은 고딕"/>
      <family val="2"/>
      <charset val="129"/>
    </font>
    <font>
      <sz val="11"/>
      <color rgb="FF000000"/>
      <name val="Segoe UI Symbol"/>
      <family val="2"/>
    </font>
    <font>
      <sz val="10"/>
      <name val="HY견고딕"/>
      <family val="1"/>
      <charset val="129"/>
    </font>
    <font>
      <u/>
      <sz val="11"/>
      <color theme="1"/>
      <name val="맑은 고딕"/>
      <family val="2"/>
      <charset val="129"/>
      <scheme val="minor"/>
    </font>
    <font>
      <b/>
      <sz val="16.5"/>
      <color rgb="FF0000FF"/>
      <name val="HY헤드라인M"/>
      <family val="1"/>
      <charset val="129"/>
    </font>
    <font>
      <sz val="11"/>
      <color rgb="FF000000"/>
      <name val="HCI Poppy"/>
      <family val="2"/>
    </font>
    <font>
      <sz val="11"/>
      <color rgb="FF000000"/>
      <name val="휴먼명조"/>
      <charset val="129"/>
    </font>
    <font>
      <b/>
      <sz val="11"/>
      <color rgb="FF000000"/>
      <name val="휴먼명조"/>
      <charset val="129"/>
    </font>
    <font>
      <i/>
      <sz val="11"/>
      <color rgb="FF0000FF"/>
      <name val="맑은 고딕"/>
      <family val="3"/>
      <charset val="129"/>
      <scheme val="minor"/>
    </font>
    <font>
      <b/>
      <i/>
      <sz val="11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FF6E7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 style="thin">
        <color theme="0" tint="-0.249977111117893"/>
      </top>
      <bottom style="thick">
        <color theme="0" tint="-0.34998626667073579"/>
      </bottom>
      <diagonal/>
    </border>
    <border>
      <left/>
      <right/>
      <top style="thin">
        <color theme="0" tint="-0.249977111117893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249977111117893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thick">
        <color theme="8" tint="-0.249977111117893"/>
      </top>
      <bottom style="thick">
        <color theme="8" tint="-0.249977111117893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0" borderId="4" xfId="0" quotePrefix="1" applyFont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vertical="center" wrapText="1"/>
    </xf>
    <xf numFmtId="0" fontId="8" fillId="0" borderId="8" xfId="0" quotePrefix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7" xfId="0" quotePrefix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6" fillId="0" borderId="18" xfId="0" quotePrefix="1" applyFont="1" applyBorder="1" applyAlignment="1">
      <alignment vertical="center" wrapText="1"/>
    </xf>
    <xf numFmtId="0" fontId="8" fillId="0" borderId="18" xfId="0" quotePrefix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7" xfId="0" quotePrefix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quotePrefix="1" applyFont="1" applyFill="1" applyBorder="1" applyAlignment="1">
      <alignment vertical="center" wrapText="1"/>
    </xf>
    <xf numFmtId="0" fontId="6" fillId="3" borderId="1" xfId="0" quotePrefix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quotePrefix="1" applyFont="1" applyFill="1" applyBorder="1" applyAlignment="1">
      <alignment vertical="center" wrapText="1"/>
    </xf>
    <xf numFmtId="0" fontId="6" fillId="3" borderId="8" xfId="0" quotePrefix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19" xfId="0" quotePrefix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5" borderId="46" xfId="0" applyFont="1" applyFill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53" xfId="0" applyBorder="1">
      <alignment vertical="center"/>
    </xf>
    <xf numFmtId="0" fontId="2" fillId="0" borderId="54" xfId="0" applyFont="1" applyBorder="1" applyAlignment="1">
      <alignment horizontal="left" vertical="center" wrapText="1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17" fillId="0" borderId="7" xfId="0" applyFont="1" applyBorder="1" applyAlignment="1">
      <alignment vertical="center" wrapText="1"/>
    </xf>
    <xf numFmtId="0" fontId="8" fillId="3" borderId="57" xfId="0" applyFont="1" applyFill="1" applyBorder="1" applyAlignment="1">
      <alignment vertical="center" wrapText="1"/>
    </xf>
    <xf numFmtId="0" fontId="8" fillId="3" borderId="57" xfId="0" quotePrefix="1" applyFont="1" applyFill="1" applyBorder="1" applyAlignment="1">
      <alignment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27" fillId="7" borderId="58" xfId="0" applyFont="1" applyFill="1" applyBorder="1" applyAlignment="1">
      <alignment horizontal="center" vertical="center" wrapText="1"/>
    </xf>
    <xf numFmtId="0" fontId="27" fillId="7" borderId="59" xfId="0" applyFont="1" applyFill="1" applyBorder="1" applyAlignment="1">
      <alignment horizontal="center" vertical="center" wrapText="1"/>
    </xf>
    <xf numFmtId="0" fontId="27" fillId="7" borderId="60" xfId="0" applyFont="1" applyFill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horizontal="right" vertical="center" wrapText="1"/>
    </xf>
    <xf numFmtId="0" fontId="29" fillId="0" borderId="63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center" vertical="center" wrapText="1"/>
    </xf>
    <xf numFmtId="3" fontId="32" fillId="0" borderId="62" xfId="0" applyNumberFormat="1" applyFont="1" applyBorder="1" applyAlignment="1">
      <alignment horizontal="righ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6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left" vertical="center" wrapText="1"/>
    </xf>
    <xf numFmtId="0" fontId="30" fillId="0" borderId="73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justify" vertical="center" wrapText="1"/>
    </xf>
    <xf numFmtId="0" fontId="28" fillId="0" borderId="70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right" vertical="center" wrapText="1"/>
    </xf>
    <xf numFmtId="0" fontId="29" fillId="0" borderId="73" xfId="0" applyFont="1" applyBorder="1" applyAlignment="1">
      <alignment horizontal="left" vertical="center" wrapText="1"/>
    </xf>
    <xf numFmtId="0" fontId="29" fillId="0" borderId="76" xfId="0" applyFont="1" applyBorder="1" applyAlignment="1">
      <alignment horizontal="justify" vertical="center" wrapText="1"/>
    </xf>
    <xf numFmtId="3" fontId="32" fillId="0" borderId="63" xfId="0" applyNumberFormat="1" applyFont="1" applyBorder="1" applyAlignment="1">
      <alignment horizontal="right" vertical="center" wrapText="1"/>
    </xf>
    <xf numFmtId="0" fontId="29" fillId="0" borderId="77" xfId="0" applyFont="1" applyBorder="1" applyAlignment="1">
      <alignment horizontal="justify" vertical="center" wrapText="1"/>
    </xf>
    <xf numFmtId="0" fontId="28" fillId="0" borderId="68" xfId="0" applyFont="1" applyBorder="1" applyAlignment="1">
      <alignment horizontal="center" vertical="center" wrapText="1"/>
    </xf>
    <xf numFmtId="3" fontId="29" fillId="0" borderId="68" xfId="0" applyNumberFormat="1" applyFont="1" applyBorder="1" applyAlignment="1">
      <alignment horizontal="right" vertical="center" wrapText="1"/>
    </xf>
    <xf numFmtId="0" fontId="29" fillId="0" borderId="72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center" vertical="center" wrapText="1"/>
    </xf>
    <xf numFmtId="3" fontId="29" fillId="0" borderId="74" xfId="0" applyNumberFormat="1" applyFont="1" applyBorder="1" applyAlignment="1">
      <alignment horizontal="right" vertical="center" wrapText="1"/>
    </xf>
    <xf numFmtId="0" fontId="29" fillId="0" borderId="78" xfId="0" applyFont="1" applyBorder="1" applyAlignment="1">
      <alignment horizontal="justify" vertical="center" wrapText="1"/>
    </xf>
    <xf numFmtId="0" fontId="28" fillId="0" borderId="79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right" vertical="center" wrapText="1"/>
    </xf>
    <xf numFmtId="3" fontId="32" fillId="0" borderId="81" xfId="0" applyNumberFormat="1" applyFont="1" applyBorder="1" applyAlignment="1">
      <alignment horizontal="right" vertical="center" wrapText="1"/>
    </xf>
    <xf numFmtId="0" fontId="29" fillId="0" borderId="81" xfId="0" applyFont="1" applyBorder="1" applyAlignment="1">
      <alignment horizontal="justify" vertical="center" wrapText="1"/>
    </xf>
    <xf numFmtId="0" fontId="29" fillId="0" borderId="82" xfId="0" applyFont="1" applyBorder="1" applyAlignment="1">
      <alignment horizontal="justify" vertical="center" wrapText="1"/>
    </xf>
    <xf numFmtId="0" fontId="28" fillId="0" borderId="83" xfId="0" applyFont="1" applyBorder="1" applyAlignment="1">
      <alignment horizontal="center" vertical="center" wrapText="1"/>
    </xf>
    <xf numFmtId="3" fontId="29" fillId="0" borderId="83" xfId="0" applyNumberFormat="1" applyFont="1" applyBorder="1" applyAlignment="1">
      <alignment horizontal="center" vertical="center" wrapText="1"/>
    </xf>
    <xf numFmtId="0" fontId="29" fillId="0" borderId="83" xfId="0" applyFont="1" applyBorder="1" applyAlignment="1">
      <alignment horizontal="justify" vertical="center" wrapText="1"/>
    </xf>
    <xf numFmtId="0" fontId="29" fillId="0" borderId="84" xfId="0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horizontal="center" vertical="center" wrapText="1"/>
    </xf>
    <xf numFmtId="0" fontId="29" fillId="0" borderId="62" xfId="0" applyFont="1" applyBorder="1" applyAlignment="1">
      <alignment horizontal="justify" vertical="center" wrapText="1"/>
    </xf>
    <xf numFmtId="0" fontId="29" fillId="0" borderId="68" xfId="0" applyFont="1" applyBorder="1" applyAlignment="1">
      <alignment horizontal="justify" vertical="center" wrapText="1"/>
    </xf>
    <xf numFmtId="0" fontId="29" fillId="0" borderId="74" xfId="0" applyFont="1" applyBorder="1" applyAlignment="1">
      <alignment horizontal="justify" vertical="center" wrapText="1"/>
    </xf>
    <xf numFmtId="0" fontId="29" fillId="0" borderId="70" xfId="0" applyFont="1" applyBorder="1" applyAlignment="1">
      <alignment horizontal="justify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justify" vertical="center" wrapText="1"/>
    </xf>
    <xf numFmtId="3" fontId="32" fillId="0" borderId="85" xfId="0" applyNumberFormat="1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7" fillId="0" borderId="88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95" xfId="0" applyBorder="1">
      <alignment vertical="center"/>
    </xf>
    <xf numFmtId="0" fontId="49" fillId="9" borderId="94" xfId="0" applyFont="1" applyFill="1" applyBorder="1" applyAlignment="1">
      <alignment horizontal="center" vertical="center" wrapText="1"/>
    </xf>
    <xf numFmtId="9" fontId="29" fillId="0" borderId="101" xfId="0" applyNumberFormat="1" applyFont="1" applyBorder="1" applyAlignment="1">
      <alignment horizontal="center" vertical="center" wrapText="1"/>
    </xf>
    <xf numFmtId="0" fontId="51" fillId="9" borderId="93" xfId="0" applyFont="1" applyFill="1" applyBorder="1" applyAlignment="1">
      <alignment horizontal="center" vertical="center" wrapText="1"/>
    </xf>
    <xf numFmtId="3" fontId="52" fillId="0" borderId="98" xfId="0" applyNumberFormat="1" applyFont="1" applyBorder="1" applyAlignment="1">
      <alignment vertical="center" wrapText="1"/>
    </xf>
    <xf numFmtId="3" fontId="52" fillId="0" borderId="99" xfId="0" applyNumberFormat="1" applyFont="1" applyBorder="1" applyAlignment="1">
      <alignment vertical="center" wrapText="1"/>
    </xf>
    <xf numFmtId="3" fontId="53" fillId="0" borderId="100" xfId="0" applyNumberFormat="1" applyFont="1" applyBorder="1" applyAlignment="1">
      <alignment vertical="center" wrapText="1"/>
    </xf>
    <xf numFmtId="0" fontId="29" fillId="0" borderId="109" xfId="0" applyFont="1" applyBorder="1" applyAlignment="1">
      <alignment horizontal="justify" vertical="center" wrapText="1"/>
    </xf>
    <xf numFmtId="0" fontId="29" fillId="0" borderId="105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3" fontId="29" fillId="0" borderId="68" xfId="0" applyNumberFormat="1" applyFont="1" applyBorder="1" applyAlignment="1">
      <alignment horizontal="center" vertical="center" wrapText="1"/>
    </xf>
    <xf numFmtId="3" fontId="29" fillId="0" borderId="74" xfId="0" applyNumberFormat="1" applyFont="1" applyBorder="1" applyAlignment="1">
      <alignment horizontal="center" vertical="center" wrapText="1"/>
    </xf>
    <xf numFmtId="3" fontId="29" fillId="0" borderId="70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justify" vertical="center" wrapText="1"/>
    </xf>
    <xf numFmtId="0" fontId="29" fillId="0" borderId="75" xfId="0" applyFont="1" applyBorder="1" applyAlignment="1">
      <alignment horizontal="justify" vertical="center" wrapText="1"/>
    </xf>
    <xf numFmtId="0" fontId="29" fillId="0" borderId="71" xfId="0" applyFont="1" applyBorder="1" applyAlignment="1">
      <alignment horizontal="justify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3" fontId="29" fillId="0" borderId="68" xfId="0" applyNumberFormat="1" applyFont="1" applyBorder="1" applyAlignment="1">
      <alignment horizontal="right" vertical="center" wrapText="1"/>
    </xf>
    <xf numFmtId="3" fontId="29" fillId="0" borderId="70" xfId="0" applyNumberFormat="1" applyFont="1" applyBorder="1" applyAlignment="1">
      <alignment horizontal="right" vertical="center" wrapText="1"/>
    </xf>
    <xf numFmtId="0" fontId="31" fillId="0" borderId="80" xfId="0" applyFont="1" applyBorder="1" applyAlignment="1">
      <alignment horizontal="left" vertical="center" wrapText="1"/>
    </xf>
    <xf numFmtId="0" fontId="31" fillId="0" borderId="81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8" fillId="0" borderId="108" xfId="0" applyFont="1" applyBorder="1" applyAlignment="1">
      <alignment horizontal="center" vertical="center" wrapText="1"/>
    </xf>
    <xf numFmtId="3" fontId="29" fillId="0" borderId="108" xfId="0" applyNumberFormat="1" applyFont="1" applyBorder="1" applyAlignment="1">
      <alignment horizontal="right" vertical="center" wrapText="1"/>
    </xf>
    <xf numFmtId="0" fontId="30" fillId="0" borderId="106" xfId="0" applyFont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left" vertical="center" wrapText="1"/>
    </xf>
    <xf numFmtId="0" fontId="30" fillId="0" borderId="70" xfId="0" applyFont="1" applyBorder="1" applyAlignment="1">
      <alignment horizontal="left" vertical="center" wrapText="1"/>
    </xf>
    <xf numFmtId="0" fontId="19" fillId="0" borderId="87" xfId="0" applyFont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left" vertical="center" wrapText="1"/>
    </xf>
    <xf numFmtId="0" fontId="51" fillId="8" borderId="89" xfId="0" applyFont="1" applyFill="1" applyBorder="1" applyAlignment="1">
      <alignment horizontal="center" vertical="center" wrapText="1"/>
    </xf>
    <xf numFmtId="0" fontId="51" fillId="8" borderId="90" xfId="0" applyFont="1" applyFill="1" applyBorder="1" applyAlignment="1">
      <alignment horizontal="center" vertical="center" wrapText="1"/>
    </xf>
    <xf numFmtId="0" fontId="51" fillId="8" borderId="91" xfId="0" applyFont="1" applyFill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51" fillId="9" borderId="92" xfId="0" applyFont="1" applyFill="1" applyBorder="1" applyAlignment="1">
      <alignment horizontal="center" vertical="center" wrapText="1"/>
    </xf>
    <xf numFmtId="0" fontId="51" fillId="9" borderId="70" xfId="0" applyFont="1" applyFill="1" applyBorder="1" applyAlignment="1">
      <alignment horizontal="center" vertical="center" wrapText="1"/>
    </xf>
    <xf numFmtId="0" fontId="27" fillId="9" borderId="96" xfId="0" applyFont="1" applyFill="1" applyBorder="1" applyAlignment="1">
      <alignment horizontal="center" vertical="center" wrapText="1"/>
    </xf>
    <xf numFmtId="0" fontId="27" fillId="9" borderId="9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16" fillId="4" borderId="43" xfId="0" applyFont="1" applyFill="1" applyBorder="1" applyAlignment="1">
      <alignment horizontal="left" vertical="center" wrapText="1"/>
    </xf>
    <xf numFmtId="0" fontId="16" fillId="4" borderId="44" xfId="0" applyFont="1" applyFill="1" applyBorder="1" applyAlignment="1">
      <alignment horizontal="left" vertical="center" wrapText="1"/>
    </xf>
    <xf numFmtId="0" fontId="16" fillId="4" borderId="4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8" fillId="0" borderId="12" xfId="0" quotePrefix="1" applyFont="1" applyBorder="1" applyAlignment="1">
      <alignment horizontal="left" vertical="center" wrapText="1"/>
    </xf>
    <xf numFmtId="0" fontId="8" fillId="0" borderId="15" xfId="0" quotePrefix="1" applyFont="1" applyBorder="1" applyAlignment="1">
      <alignment horizontal="left" vertical="center" wrapText="1"/>
    </xf>
    <xf numFmtId="0" fontId="8" fillId="0" borderId="9" xfId="0" quotePrefix="1" applyFont="1" applyBorder="1" applyAlignment="1">
      <alignment horizontal="left" vertical="center" wrapText="1"/>
    </xf>
    <xf numFmtId="0" fontId="8" fillId="0" borderId="19" xfId="0" quotePrefix="1" applyFont="1" applyBorder="1" applyAlignment="1">
      <alignment horizontal="left" vertical="center" wrapText="1"/>
    </xf>
    <xf numFmtId="0" fontId="6" fillId="0" borderId="12" xfId="0" quotePrefix="1" applyFont="1" applyBorder="1" applyAlignment="1">
      <alignment horizontal="left" vertical="center" wrapText="1"/>
    </xf>
    <xf numFmtId="0" fontId="6" fillId="0" borderId="13" xfId="0" quotePrefix="1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15" xfId="0" quotePrefix="1" applyFont="1" applyFill="1" applyBorder="1" applyAlignment="1">
      <alignment horizontal="left" vertical="center" wrapText="1"/>
    </xf>
    <xf numFmtId="0" fontId="8" fillId="3" borderId="13" xfId="0" quotePrefix="1" applyFont="1" applyFill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38" xfId="0" quotePrefix="1" applyFont="1" applyBorder="1" applyAlignment="1">
      <alignment horizontal="left" vertical="center" wrapText="1"/>
    </xf>
    <xf numFmtId="0" fontId="8" fillId="0" borderId="13" xfId="0" quotePrefix="1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FF66"/>
      <color rgb="FFFFFFC9"/>
      <color rgb="FFCCECFF"/>
      <color rgb="FFFFD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0C3B-325E-421B-9EF9-D1037505AF22}">
  <sheetPr>
    <pageSetUpPr fitToPage="1"/>
  </sheetPr>
  <dimension ref="A1:G46"/>
  <sheetViews>
    <sheetView tabSelected="1" view="pageBreakPreview" zoomScale="130" zoomScaleNormal="100" zoomScaleSheetLayoutView="130" workbookViewId="0">
      <selection activeCell="B2" sqref="B2"/>
    </sheetView>
  </sheetViews>
  <sheetFormatPr defaultRowHeight="16.5"/>
  <cols>
    <col min="1" max="1" width="2.125" style="127" customWidth="1"/>
    <col min="2" max="2" width="17.25" customWidth="1"/>
    <col min="3" max="3" width="17" customWidth="1"/>
    <col min="4" max="4" width="15" customWidth="1"/>
    <col min="5" max="5" width="33.75" customWidth="1"/>
    <col min="6" max="6" width="18" customWidth="1"/>
    <col min="7" max="7" width="2.375" customWidth="1"/>
  </cols>
  <sheetData>
    <row r="1" spans="2:6" ht="46.5" customHeight="1" thickTop="1" thickBot="1">
      <c r="B1" s="166" t="s">
        <v>206</v>
      </c>
      <c r="C1" s="166"/>
      <c r="D1" s="166"/>
      <c r="E1" s="166"/>
      <c r="F1" s="166"/>
    </row>
    <row r="2" spans="2:6" ht="12.75" customHeight="1" thickTop="1">
      <c r="B2" s="122"/>
      <c r="C2" s="122"/>
      <c r="D2" s="122"/>
      <c r="E2" s="122"/>
      <c r="F2" s="122"/>
    </row>
    <row r="3" spans="2:6">
      <c r="B3" s="167" t="s">
        <v>142</v>
      </c>
      <c r="C3" s="167"/>
      <c r="D3" s="167"/>
      <c r="E3" s="167"/>
      <c r="F3" s="167"/>
    </row>
    <row r="4" spans="2:6" ht="33" customHeight="1">
      <c r="B4" s="168" t="s">
        <v>191</v>
      </c>
      <c r="C4" s="168"/>
      <c r="D4" s="168"/>
      <c r="E4" s="168"/>
      <c r="F4" s="168"/>
    </row>
    <row r="6" spans="2:6" ht="27.75" customHeight="1" thickBot="1">
      <c r="B6" s="158" t="s">
        <v>183</v>
      </c>
      <c r="C6" s="159"/>
      <c r="D6" s="159"/>
      <c r="E6" s="159"/>
      <c r="F6" s="159"/>
    </row>
    <row r="7" spans="2:6" ht="17.25" thickBot="1">
      <c r="B7" s="72" t="s">
        <v>143</v>
      </c>
      <c r="C7" s="73" t="s">
        <v>144</v>
      </c>
      <c r="D7" s="73" t="s">
        <v>145</v>
      </c>
      <c r="E7" s="73" t="s">
        <v>146</v>
      </c>
      <c r="F7" s="74" t="s">
        <v>147</v>
      </c>
    </row>
    <row r="8" spans="2:6">
      <c r="B8" s="153" t="s">
        <v>148</v>
      </c>
      <c r="C8" s="75" t="s">
        <v>149</v>
      </c>
      <c r="D8" s="76">
        <v>800000</v>
      </c>
      <c r="E8" s="77" t="s">
        <v>150</v>
      </c>
      <c r="F8" s="78"/>
    </row>
    <row r="9" spans="2:6">
      <c r="B9" s="140"/>
      <c r="C9" s="75" t="s">
        <v>151</v>
      </c>
      <c r="D9" s="76">
        <v>100000</v>
      </c>
      <c r="E9" s="79" t="s">
        <v>152</v>
      </c>
      <c r="F9" s="78"/>
    </row>
    <row r="10" spans="2:6">
      <c r="B10" s="141"/>
      <c r="C10" s="125" t="s">
        <v>185</v>
      </c>
      <c r="D10" s="81">
        <f>SUM(D8:D9)</f>
        <v>900000</v>
      </c>
      <c r="E10" s="82"/>
      <c r="F10" s="83"/>
    </row>
    <row r="11" spans="2:6">
      <c r="B11" s="139" t="s">
        <v>153</v>
      </c>
      <c r="C11" s="142" t="s">
        <v>154</v>
      </c>
      <c r="D11" s="154">
        <v>10000000</v>
      </c>
      <c r="E11" s="164" t="s">
        <v>155</v>
      </c>
      <c r="F11" s="84" t="s">
        <v>156</v>
      </c>
    </row>
    <row r="12" spans="2:6">
      <c r="B12" s="140"/>
      <c r="C12" s="144"/>
      <c r="D12" s="155"/>
      <c r="E12" s="165"/>
      <c r="F12" s="85" t="s">
        <v>157</v>
      </c>
    </row>
    <row r="13" spans="2:6">
      <c r="B13" s="141"/>
      <c r="C13" s="125" t="s">
        <v>186</v>
      </c>
      <c r="D13" s="81">
        <f>SUM(D11)</f>
        <v>10000000</v>
      </c>
      <c r="E13" s="82"/>
      <c r="F13" s="83"/>
    </row>
    <row r="14" spans="2:6" ht="27" customHeight="1">
      <c r="B14" s="139" t="s">
        <v>158</v>
      </c>
      <c r="C14" s="142" t="s">
        <v>159</v>
      </c>
      <c r="D14" s="154">
        <v>1000000</v>
      </c>
      <c r="E14" s="86" t="s">
        <v>160</v>
      </c>
      <c r="F14" s="84" t="s">
        <v>156</v>
      </c>
    </row>
    <row r="15" spans="2:6">
      <c r="B15" s="140"/>
      <c r="C15" s="144"/>
      <c r="D15" s="155"/>
      <c r="E15" s="87" t="s">
        <v>161</v>
      </c>
      <c r="F15" s="85" t="s">
        <v>157</v>
      </c>
    </row>
    <row r="16" spans="2:6">
      <c r="B16" s="141"/>
      <c r="C16" s="125" t="s">
        <v>187</v>
      </c>
      <c r="D16" s="81">
        <f>SUM(D14)</f>
        <v>1000000</v>
      </c>
      <c r="E16" s="88"/>
      <c r="F16" s="83"/>
    </row>
    <row r="17" spans="2:7">
      <c r="B17" s="139" t="s">
        <v>162</v>
      </c>
      <c r="C17" s="75" t="s">
        <v>163</v>
      </c>
      <c r="D17" s="76">
        <v>600000</v>
      </c>
      <c r="E17" s="77" t="s">
        <v>164</v>
      </c>
      <c r="F17" s="78"/>
    </row>
    <row r="18" spans="2:7">
      <c r="B18" s="140"/>
      <c r="C18" s="89" t="s">
        <v>165</v>
      </c>
      <c r="D18" s="90" t="s">
        <v>166</v>
      </c>
      <c r="E18" s="91" t="s">
        <v>167</v>
      </c>
      <c r="F18" s="92"/>
    </row>
    <row r="19" spans="2:7">
      <c r="B19" s="141"/>
      <c r="C19" s="125" t="s">
        <v>188</v>
      </c>
      <c r="D19" s="93">
        <f>SUM(D17:D18)</f>
        <v>600000</v>
      </c>
      <c r="E19" s="77"/>
      <c r="F19" s="94"/>
    </row>
    <row r="20" spans="2:7">
      <c r="B20" s="139" t="s">
        <v>168</v>
      </c>
      <c r="C20" s="95" t="s">
        <v>169</v>
      </c>
      <c r="D20" s="96">
        <v>2800000</v>
      </c>
      <c r="E20" s="97" t="s">
        <v>170</v>
      </c>
      <c r="F20" s="126"/>
      <c r="G20" s="56"/>
    </row>
    <row r="21" spans="2:7" ht="16.5" customHeight="1">
      <c r="B21" s="140"/>
      <c r="C21" s="142" t="s">
        <v>163</v>
      </c>
      <c r="D21" s="154">
        <v>2438000</v>
      </c>
      <c r="E21" s="112" t="s">
        <v>202</v>
      </c>
      <c r="F21" s="162" t="s">
        <v>192</v>
      </c>
    </row>
    <row r="22" spans="2:7" s="128" customFormat="1" ht="16.5" customHeight="1">
      <c r="B22" s="140"/>
      <c r="C22" s="160"/>
      <c r="D22" s="161"/>
      <c r="E22" s="136" t="s">
        <v>203</v>
      </c>
      <c r="F22" s="163"/>
    </row>
    <row r="23" spans="2:7" ht="27">
      <c r="B23" s="140"/>
      <c r="C23" s="98" t="s">
        <v>171</v>
      </c>
      <c r="D23" s="99">
        <v>690000</v>
      </c>
      <c r="E23" s="91" t="s">
        <v>193</v>
      </c>
      <c r="F23" s="100"/>
    </row>
    <row r="24" spans="2:7">
      <c r="B24" s="140"/>
      <c r="C24" s="142" t="s">
        <v>172</v>
      </c>
      <c r="D24" s="154">
        <v>1012000</v>
      </c>
      <c r="E24" s="137" t="s">
        <v>204</v>
      </c>
      <c r="F24" s="162" t="s">
        <v>192</v>
      </c>
    </row>
    <row r="25" spans="2:7" s="128" customFormat="1">
      <c r="B25" s="140"/>
      <c r="C25" s="144"/>
      <c r="D25" s="155"/>
      <c r="E25" s="138" t="s">
        <v>205</v>
      </c>
      <c r="F25" s="163"/>
    </row>
    <row r="26" spans="2:7">
      <c r="B26" s="141"/>
      <c r="C26" s="125" t="s">
        <v>189</v>
      </c>
      <c r="D26" s="93">
        <f>SUM(D20:D24)</f>
        <v>6940000</v>
      </c>
      <c r="E26" s="82"/>
      <c r="F26" s="94"/>
    </row>
    <row r="27" spans="2:7" ht="17.25" thickBot="1">
      <c r="B27" s="101"/>
      <c r="C27" s="80"/>
      <c r="D27" s="102"/>
      <c r="E27" s="123" t="s">
        <v>184</v>
      </c>
      <c r="F27" s="94"/>
    </row>
    <row r="28" spans="2:7" ht="18" thickTop="1" thickBot="1">
      <c r="B28" s="156" t="s">
        <v>190</v>
      </c>
      <c r="C28" s="157"/>
      <c r="D28" s="103">
        <f>SUM(D10,D13,D16,D19,D26)</f>
        <v>19440000</v>
      </c>
      <c r="E28" s="104"/>
      <c r="F28" s="105"/>
    </row>
    <row r="30" spans="2:7" ht="27.75" customHeight="1" thickBot="1">
      <c r="B30" s="158" t="s">
        <v>200</v>
      </c>
      <c r="C30" s="159"/>
      <c r="D30" s="159"/>
      <c r="E30" s="159"/>
      <c r="F30" s="159"/>
    </row>
    <row r="31" spans="2:7" ht="17.25" thickBot="1">
      <c r="B31" s="72" t="s">
        <v>143</v>
      </c>
      <c r="C31" s="73" t="s">
        <v>144</v>
      </c>
      <c r="D31" s="73" t="s">
        <v>145</v>
      </c>
      <c r="E31" s="73" t="s">
        <v>146</v>
      </c>
      <c r="F31" s="74" t="s">
        <v>147</v>
      </c>
    </row>
    <row r="32" spans="2:7">
      <c r="B32" s="153" t="s">
        <v>168</v>
      </c>
      <c r="C32" s="106" t="s">
        <v>173</v>
      </c>
      <c r="D32" s="107">
        <v>800000</v>
      </c>
      <c r="E32" s="108" t="s">
        <v>174</v>
      </c>
      <c r="F32" s="109"/>
    </row>
    <row r="33" spans="2:7">
      <c r="B33" s="141"/>
      <c r="C33" s="75" t="s">
        <v>175</v>
      </c>
      <c r="D33" s="110">
        <v>800000</v>
      </c>
      <c r="E33" s="111" t="s">
        <v>176</v>
      </c>
      <c r="F33" s="78"/>
    </row>
    <row r="34" spans="2:7">
      <c r="B34" s="139" t="s">
        <v>148</v>
      </c>
      <c r="C34" s="142" t="s">
        <v>177</v>
      </c>
      <c r="D34" s="145">
        <v>2300000</v>
      </c>
      <c r="E34" s="112" t="s">
        <v>178</v>
      </c>
      <c r="F34" s="148"/>
    </row>
    <row r="35" spans="2:7">
      <c r="B35" s="140"/>
      <c r="C35" s="143"/>
      <c r="D35" s="146"/>
      <c r="E35" s="113" t="s">
        <v>179</v>
      </c>
      <c r="F35" s="149"/>
    </row>
    <row r="36" spans="2:7">
      <c r="B36" s="140"/>
      <c r="C36" s="143"/>
      <c r="D36" s="146"/>
      <c r="E36" s="113" t="s">
        <v>180</v>
      </c>
      <c r="F36" s="149"/>
    </row>
    <row r="37" spans="2:7">
      <c r="B37" s="141"/>
      <c r="C37" s="144"/>
      <c r="D37" s="147"/>
      <c r="E37" s="114" t="s">
        <v>181</v>
      </c>
      <c r="F37" s="150"/>
    </row>
    <row r="38" spans="2:7" ht="17.25" thickBot="1">
      <c r="B38" s="115"/>
      <c r="C38" s="116"/>
      <c r="D38" s="117"/>
      <c r="E38" s="124" t="s">
        <v>184</v>
      </c>
      <c r="F38" s="118"/>
    </row>
    <row r="39" spans="2:7" ht="18" thickTop="1" thickBot="1">
      <c r="B39" s="151" t="s">
        <v>182</v>
      </c>
      <c r="C39" s="152"/>
      <c r="D39" s="119">
        <f>SUM(D32:D38)</f>
        <v>3900000</v>
      </c>
      <c r="E39" s="120"/>
      <c r="F39" s="121"/>
    </row>
    <row r="41" spans="2:7" ht="17.25" thickBot="1"/>
    <row r="42" spans="2:7" ht="17.25" customHeight="1" thickTop="1">
      <c r="B42" s="169" t="s">
        <v>196</v>
      </c>
      <c r="C42" s="175" t="s">
        <v>198</v>
      </c>
      <c r="D42" s="175" t="s">
        <v>197</v>
      </c>
      <c r="E42" s="132" t="s">
        <v>194</v>
      </c>
      <c r="F42" s="177" t="s">
        <v>199</v>
      </c>
      <c r="G42" s="129"/>
    </row>
    <row r="43" spans="2:7">
      <c r="B43" s="170"/>
      <c r="C43" s="176"/>
      <c r="D43" s="176"/>
      <c r="E43" s="130" t="s">
        <v>195</v>
      </c>
      <c r="F43" s="178"/>
      <c r="G43" s="129"/>
    </row>
    <row r="44" spans="2:7" ht="28.5" customHeight="1">
      <c r="B44" s="170"/>
      <c r="C44" s="133">
        <f>D28</f>
        <v>19440000</v>
      </c>
      <c r="D44" s="134">
        <f>D39</f>
        <v>3900000</v>
      </c>
      <c r="E44" s="135">
        <f>SUM(C44:D44)</f>
        <v>23340000</v>
      </c>
      <c r="F44" s="131">
        <f>D44/E44</f>
        <v>0.16709511568123395</v>
      </c>
      <c r="G44" s="26"/>
    </row>
    <row r="45" spans="2:7" ht="28.5" customHeight="1" thickBot="1">
      <c r="B45" s="171"/>
      <c r="C45" s="172" t="s">
        <v>201</v>
      </c>
      <c r="D45" s="173"/>
      <c r="E45" s="173"/>
      <c r="F45" s="174"/>
    </row>
    <row r="46" spans="2:7" ht="17.25" thickTop="1">
      <c r="F46" s="26"/>
    </row>
  </sheetData>
  <mergeCells count="33">
    <mergeCell ref="B42:B45"/>
    <mergeCell ref="C45:F45"/>
    <mergeCell ref="C42:C43"/>
    <mergeCell ref="D42:D43"/>
    <mergeCell ref="F42:F43"/>
    <mergeCell ref="B11:B13"/>
    <mergeCell ref="C11:C12"/>
    <mergeCell ref="D11:D12"/>
    <mergeCell ref="E11:E12"/>
    <mergeCell ref="B1:F1"/>
    <mergeCell ref="B3:F3"/>
    <mergeCell ref="B4:F4"/>
    <mergeCell ref="B6:F6"/>
    <mergeCell ref="B8:B10"/>
    <mergeCell ref="B32:B33"/>
    <mergeCell ref="B14:B16"/>
    <mergeCell ref="C14:C15"/>
    <mergeCell ref="D14:D15"/>
    <mergeCell ref="B17:B19"/>
    <mergeCell ref="B20:B26"/>
    <mergeCell ref="B28:C28"/>
    <mergeCell ref="B30:F30"/>
    <mergeCell ref="C21:C22"/>
    <mergeCell ref="D21:D22"/>
    <mergeCell ref="F21:F22"/>
    <mergeCell ref="C24:C25"/>
    <mergeCell ref="D24:D25"/>
    <mergeCell ref="F24:F25"/>
    <mergeCell ref="B34:B37"/>
    <mergeCell ref="C34:C37"/>
    <mergeCell ref="D34:D37"/>
    <mergeCell ref="F34:F37"/>
    <mergeCell ref="B39:C3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50"/>
  <sheetViews>
    <sheetView zoomScaleNormal="100" workbookViewId="0">
      <selection activeCell="C15" sqref="C15"/>
    </sheetView>
  </sheetViews>
  <sheetFormatPr defaultRowHeight="16.5"/>
  <cols>
    <col min="1" max="1" width="13.375" customWidth="1"/>
    <col min="2" max="2" width="17.875" customWidth="1"/>
    <col min="3" max="3" width="55.25" customWidth="1"/>
    <col min="4" max="4" width="71.25" customWidth="1"/>
    <col min="5" max="5" width="52.375" customWidth="1"/>
    <col min="6" max="6" width="34.125" customWidth="1"/>
  </cols>
  <sheetData>
    <row r="1" spans="1:7" ht="34.5" customHeight="1" thickBot="1">
      <c r="A1" s="214" t="s">
        <v>100</v>
      </c>
      <c r="B1" s="214"/>
      <c r="C1" s="214"/>
      <c r="D1" s="214"/>
      <c r="E1" s="214"/>
      <c r="F1" s="214"/>
    </row>
    <row r="2" spans="1:7" ht="18" thickTop="1" thickBot="1">
      <c r="A2" s="1"/>
      <c r="B2" s="1"/>
      <c r="C2" s="1"/>
      <c r="D2" s="1"/>
      <c r="E2" s="1"/>
      <c r="F2" s="1"/>
      <c r="G2" s="1"/>
    </row>
    <row r="3" spans="1:7" ht="30" customHeight="1" thickTop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8" t="s">
        <v>58</v>
      </c>
      <c r="G3" s="1"/>
    </row>
    <row r="4" spans="1:7" ht="20.25" customHeight="1" thickTop="1">
      <c r="A4" s="188" t="s">
        <v>51</v>
      </c>
      <c r="B4" s="224" t="s">
        <v>10</v>
      </c>
      <c r="C4" s="225" t="s">
        <v>23</v>
      </c>
      <c r="D4" s="9" t="s">
        <v>55</v>
      </c>
      <c r="E4" s="217" t="s">
        <v>45</v>
      </c>
      <c r="F4" s="202" t="s">
        <v>61</v>
      </c>
      <c r="G4" s="1"/>
    </row>
    <row r="5" spans="1:7" ht="47.25" customHeight="1">
      <c r="A5" s="189"/>
      <c r="B5" s="222"/>
      <c r="C5" s="218"/>
      <c r="D5" s="10" t="s">
        <v>46</v>
      </c>
      <c r="E5" s="218"/>
      <c r="F5" s="203"/>
      <c r="G5" s="1"/>
    </row>
    <row r="6" spans="1:7" ht="20.25" customHeight="1">
      <c r="A6" s="189"/>
      <c r="B6" s="222" t="s">
        <v>11</v>
      </c>
      <c r="C6" s="218" t="s">
        <v>56</v>
      </c>
      <c r="D6" s="10" t="s">
        <v>55</v>
      </c>
      <c r="E6" s="226" t="s">
        <v>76</v>
      </c>
      <c r="F6" s="203"/>
      <c r="G6" s="1"/>
    </row>
    <row r="7" spans="1:7" ht="129.75" customHeight="1">
      <c r="A7" s="189"/>
      <c r="B7" s="222"/>
      <c r="C7" s="223"/>
      <c r="D7" s="10" t="s">
        <v>80</v>
      </c>
      <c r="E7" s="218"/>
      <c r="F7" s="228"/>
      <c r="G7" s="1"/>
    </row>
    <row r="8" spans="1:7" ht="47.25" customHeight="1" thickBot="1">
      <c r="A8" s="190"/>
      <c r="B8" s="11" t="s">
        <v>101</v>
      </c>
      <c r="C8" s="12" t="s">
        <v>103</v>
      </c>
      <c r="D8" s="12" t="s">
        <v>102</v>
      </c>
      <c r="E8" s="12" t="s">
        <v>62</v>
      </c>
      <c r="F8" s="13" t="s">
        <v>59</v>
      </c>
      <c r="G8" s="1"/>
    </row>
    <row r="9" spans="1:7" ht="18.75" customHeight="1" thickTop="1">
      <c r="A9" s="219" t="s">
        <v>14</v>
      </c>
      <c r="B9" s="215" t="s">
        <v>24</v>
      </c>
      <c r="C9" s="14" t="s">
        <v>25</v>
      </c>
      <c r="D9" s="14" t="s">
        <v>40</v>
      </c>
      <c r="E9" s="217" t="s">
        <v>38</v>
      </c>
      <c r="F9" s="202" t="s">
        <v>59</v>
      </c>
      <c r="G9" s="1"/>
    </row>
    <row r="10" spans="1:7" ht="33" customHeight="1">
      <c r="A10" s="220"/>
      <c r="B10" s="216"/>
      <c r="C10" s="15" t="s">
        <v>39</v>
      </c>
      <c r="D10" s="15" t="s">
        <v>41</v>
      </c>
      <c r="E10" s="218"/>
      <c r="F10" s="203"/>
      <c r="G10" s="1"/>
    </row>
    <row r="11" spans="1:7" ht="20.25" customHeight="1">
      <c r="A11" s="220"/>
      <c r="B11" s="216"/>
      <c r="C11" s="15" t="s">
        <v>26</v>
      </c>
      <c r="D11" s="15" t="s">
        <v>27</v>
      </c>
      <c r="E11" s="218"/>
      <c r="F11" s="203"/>
      <c r="G11" s="1"/>
    </row>
    <row r="12" spans="1:7" ht="55.5" customHeight="1">
      <c r="A12" s="221"/>
      <c r="B12" s="37" t="s">
        <v>52</v>
      </c>
      <c r="C12" s="38" t="s">
        <v>81</v>
      </c>
      <c r="D12" s="39" t="s">
        <v>15</v>
      </c>
      <c r="E12" s="40" t="s">
        <v>77</v>
      </c>
      <c r="F12" s="227"/>
      <c r="G12" s="1"/>
    </row>
    <row r="13" spans="1:7" ht="22.5" customHeight="1" thickBot="1">
      <c r="A13" s="181" t="s">
        <v>112</v>
      </c>
      <c r="B13" s="182"/>
      <c r="C13" s="182"/>
      <c r="D13" s="182"/>
      <c r="E13" s="182"/>
      <c r="F13" s="183"/>
      <c r="G13" s="1"/>
    </row>
    <row r="14" spans="1:7" ht="51.75" customHeight="1" thickTop="1" thickBot="1">
      <c r="A14" s="4" t="s">
        <v>36</v>
      </c>
      <c r="B14" s="7" t="s">
        <v>53</v>
      </c>
      <c r="C14" s="16" t="s">
        <v>44</v>
      </c>
      <c r="D14" s="17" t="s">
        <v>15</v>
      </c>
      <c r="E14" s="16" t="s">
        <v>78</v>
      </c>
      <c r="F14" s="18" t="s">
        <v>59</v>
      </c>
      <c r="G14" s="1"/>
    </row>
    <row r="15" spans="1:7" ht="72" customHeight="1" thickTop="1" thickBot="1">
      <c r="A15" s="4" t="s">
        <v>35</v>
      </c>
      <c r="B15" s="7" t="s">
        <v>140</v>
      </c>
      <c r="C15" s="16" t="s">
        <v>141</v>
      </c>
      <c r="D15" s="17" t="s">
        <v>109</v>
      </c>
      <c r="E15" s="16" t="s">
        <v>37</v>
      </c>
      <c r="F15" s="19" t="s">
        <v>60</v>
      </c>
      <c r="G15" s="1"/>
    </row>
    <row r="16" spans="1:7" ht="31.5" customHeight="1" thickTop="1">
      <c r="A16" s="188" t="s">
        <v>5</v>
      </c>
      <c r="B16" s="20" t="s">
        <v>6</v>
      </c>
      <c r="C16" s="191" t="s">
        <v>130</v>
      </c>
      <c r="D16" s="14" t="s">
        <v>12</v>
      </c>
      <c r="E16" s="21" t="s">
        <v>63</v>
      </c>
      <c r="F16" s="206" t="s">
        <v>59</v>
      </c>
      <c r="G16" s="1"/>
    </row>
    <row r="17" spans="1:8" ht="30.75" customHeight="1">
      <c r="A17" s="189"/>
      <c r="B17" s="22" t="s">
        <v>7</v>
      </c>
      <c r="C17" s="192"/>
      <c r="D17" s="15" t="s">
        <v>131</v>
      </c>
      <c r="E17" s="10" t="s">
        <v>43</v>
      </c>
      <c r="F17" s="207"/>
      <c r="G17" s="1"/>
    </row>
    <row r="18" spans="1:8" ht="30.75" customHeight="1">
      <c r="A18" s="189"/>
      <c r="B18" s="22" t="s">
        <v>8</v>
      </c>
      <c r="C18" s="192"/>
      <c r="D18" s="23" t="s">
        <v>74</v>
      </c>
      <c r="E18" s="10" t="s">
        <v>42</v>
      </c>
      <c r="F18" s="204" t="s">
        <v>57</v>
      </c>
      <c r="G18" s="1"/>
    </row>
    <row r="19" spans="1:8" ht="30.75" customHeight="1" thickBot="1">
      <c r="A19" s="190"/>
      <c r="B19" s="11" t="s">
        <v>9</v>
      </c>
      <c r="C19" s="193"/>
      <c r="D19" s="68" t="s">
        <v>132</v>
      </c>
      <c r="E19" s="12" t="s">
        <v>22</v>
      </c>
      <c r="F19" s="205"/>
      <c r="G19" s="1"/>
    </row>
    <row r="20" spans="1:8" ht="29.25" customHeight="1" thickTop="1">
      <c r="A20" s="194" t="s">
        <v>64</v>
      </c>
      <c r="B20" s="24" t="s">
        <v>65</v>
      </c>
      <c r="C20" s="197" t="s">
        <v>66</v>
      </c>
      <c r="D20" s="14" t="s">
        <v>12</v>
      </c>
      <c r="E20" s="21" t="s">
        <v>63</v>
      </c>
      <c r="F20" s="202" t="s">
        <v>69</v>
      </c>
      <c r="G20" s="1"/>
    </row>
    <row r="21" spans="1:8" ht="29.25" customHeight="1">
      <c r="A21" s="195"/>
      <c r="B21" s="36" t="s">
        <v>7</v>
      </c>
      <c r="C21" s="198"/>
      <c r="D21" s="15" t="s">
        <v>13</v>
      </c>
      <c r="E21" s="10" t="s">
        <v>43</v>
      </c>
      <c r="F21" s="203"/>
      <c r="G21" s="1"/>
    </row>
    <row r="22" spans="1:8" ht="29.25" customHeight="1">
      <c r="A22" s="195"/>
      <c r="B22" s="25" t="s">
        <v>67</v>
      </c>
      <c r="C22" s="198"/>
      <c r="D22" s="200" t="s">
        <v>108</v>
      </c>
      <c r="E22" s="10" t="s">
        <v>42</v>
      </c>
      <c r="F22" s="203"/>
      <c r="G22" s="1"/>
    </row>
    <row r="23" spans="1:8" ht="21.75" customHeight="1" thickBot="1">
      <c r="A23" s="196"/>
      <c r="B23" s="11" t="s">
        <v>68</v>
      </c>
      <c r="C23" s="199"/>
      <c r="D23" s="201"/>
      <c r="E23" s="12" t="s">
        <v>22</v>
      </c>
      <c r="F23" s="52" t="s">
        <v>57</v>
      </c>
      <c r="G23" s="1"/>
    </row>
    <row r="24" spans="1:8" ht="24" customHeight="1" thickTop="1" thickBot="1">
      <c r="A24" s="185" t="s">
        <v>111</v>
      </c>
      <c r="B24" s="186"/>
      <c r="C24" s="186"/>
      <c r="D24" s="186"/>
      <c r="E24" s="186"/>
      <c r="F24" s="187"/>
      <c r="G24" s="1"/>
    </row>
    <row r="25" spans="1:8" ht="88.5" customHeight="1" thickTop="1">
      <c r="A25" s="179" t="s">
        <v>54</v>
      </c>
      <c r="B25" s="208" t="s">
        <v>135</v>
      </c>
      <c r="C25" s="69" t="s">
        <v>136</v>
      </c>
      <c r="D25" s="69" t="s">
        <v>15</v>
      </c>
      <c r="E25" s="69" t="s">
        <v>137</v>
      </c>
      <c r="F25" s="210" t="s">
        <v>70</v>
      </c>
      <c r="G25" s="1"/>
      <c r="H25" s="1"/>
    </row>
    <row r="26" spans="1:8" ht="70.5" customHeight="1">
      <c r="A26" s="179"/>
      <c r="B26" s="209"/>
      <c r="C26" s="69" t="s">
        <v>138</v>
      </c>
      <c r="D26" s="69" t="s">
        <v>15</v>
      </c>
      <c r="E26" s="69" t="s">
        <v>139</v>
      </c>
      <c r="F26" s="210"/>
      <c r="G26" s="1"/>
      <c r="H26" s="1"/>
    </row>
    <row r="27" spans="1:8" ht="20.25" customHeight="1">
      <c r="A27" s="179"/>
      <c r="B27" s="71" t="s">
        <v>16</v>
      </c>
      <c r="C27" s="69" t="s">
        <v>17</v>
      </c>
      <c r="D27" s="69" t="s">
        <v>15</v>
      </c>
      <c r="E27" s="70" t="s">
        <v>34</v>
      </c>
      <c r="F27" s="210"/>
      <c r="G27" s="1"/>
    </row>
    <row r="28" spans="1:8" ht="32.25" customHeight="1">
      <c r="A28" s="179"/>
      <c r="B28" s="41" t="s">
        <v>18</v>
      </c>
      <c r="C28" s="42" t="s">
        <v>47</v>
      </c>
      <c r="D28" s="42" t="s">
        <v>15</v>
      </c>
      <c r="E28" s="43" t="s">
        <v>32</v>
      </c>
      <c r="F28" s="210"/>
      <c r="G28" s="1"/>
    </row>
    <row r="29" spans="1:8" ht="20.25" customHeight="1">
      <c r="A29" s="179"/>
      <c r="B29" s="41" t="s">
        <v>19</v>
      </c>
      <c r="C29" s="42" t="s">
        <v>48</v>
      </c>
      <c r="D29" s="42" t="s">
        <v>75</v>
      </c>
      <c r="E29" s="43" t="s">
        <v>22</v>
      </c>
      <c r="F29" s="210"/>
      <c r="G29" s="1"/>
    </row>
    <row r="30" spans="1:8" ht="30" customHeight="1">
      <c r="A30" s="179"/>
      <c r="B30" s="41" t="s">
        <v>20</v>
      </c>
      <c r="C30" s="42" t="s">
        <v>50</v>
      </c>
      <c r="D30" s="42" t="s">
        <v>15</v>
      </c>
      <c r="E30" s="43" t="s">
        <v>33</v>
      </c>
      <c r="F30" s="210"/>
      <c r="G30" s="1"/>
    </row>
    <row r="31" spans="1:8" ht="20.25" customHeight="1">
      <c r="A31" s="179"/>
      <c r="B31" s="41" t="s">
        <v>21</v>
      </c>
      <c r="C31" s="42" t="s">
        <v>73</v>
      </c>
      <c r="D31" s="42" t="s">
        <v>15</v>
      </c>
      <c r="E31" s="44" t="s">
        <v>22</v>
      </c>
      <c r="F31" s="210"/>
    </row>
    <row r="32" spans="1:8" ht="31.5" customHeight="1">
      <c r="A32" s="179"/>
      <c r="B32" s="41" t="s">
        <v>30</v>
      </c>
      <c r="C32" s="42" t="s">
        <v>49</v>
      </c>
      <c r="D32" s="42" t="s">
        <v>15</v>
      </c>
      <c r="E32" s="44" t="s">
        <v>31</v>
      </c>
      <c r="F32" s="210"/>
    </row>
    <row r="33" spans="1:6" ht="27">
      <c r="A33" s="179"/>
      <c r="B33" s="45" t="s">
        <v>107</v>
      </c>
      <c r="C33" s="46" t="s">
        <v>28</v>
      </c>
      <c r="D33" s="46" t="s">
        <v>133</v>
      </c>
      <c r="E33" s="212" t="s">
        <v>134</v>
      </c>
      <c r="F33" s="210"/>
    </row>
    <row r="34" spans="1:6" ht="20.25" customHeight="1">
      <c r="A34" s="179"/>
      <c r="B34" s="45" t="s">
        <v>29</v>
      </c>
      <c r="C34" s="46" t="s">
        <v>104</v>
      </c>
      <c r="D34" s="46" t="s">
        <v>15</v>
      </c>
      <c r="E34" s="213"/>
      <c r="F34" s="211"/>
    </row>
    <row r="35" spans="1:6" ht="42" customHeight="1" thickBot="1">
      <c r="A35" s="180"/>
      <c r="B35" s="47" t="s">
        <v>71</v>
      </c>
      <c r="C35" s="48" t="s">
        <v>72</v>
      </c>
      <c r="D35" s="48" t="s">
        <v>105</v>
      </c>
      <c r="E35" s="49" t="s">
        <v>79</v>
      </c>
      <c r="F35" s="50" t="s">
        <v>106</v>
      </c>
    </row>
    <row r="36" spans="1:6" ht="24" customHeight="1" thickTop="1">
      <c r="A36" s="184" t="s">
        <v>110</v>
      </c>
      <c r="B36" s="184"/>
      <c r="C36" s="184"/>
      <c r="D36" s="184"/>
      <c r="E36" s="184"/>
      <c r="F36" s="184"/>
    </row>
    <row r="37" spans="1:6">
      <c r="A37" s="3"/>
      <c r="B37" s="3"/>
      <c r="C37" s="2"/>
      <c r="D37" s="2"/>
      <c r="E37" s="2"/>
      <c r="F37" s="2"/>
    </row>
    <row r="38" spans="1:6">
      <c r="A38" s="3"/>
      <c r="B38" s="3"/>
      <c r="C38" s="2"/>
      <c r="D38" s="2"/>
      <c r="E38" s="2"/>
      <c r="F38" s="2"/>
    </row>
    <row r="39" spans="1:6">
      <c r="A39" s="3"/>
      <c r="B39" s="3"/>
      <c r="C39" s="2"/>
      <c r="D39" s="2"/>
      <c r="E39" s="2"/>
      <c r="F39" s="2"/>
    </row>
    <row r="40" spans="1:6">
      <c r="A40" s="3"/>
      <c r="B40" s="3"/>
      <c r="C40" s="2"/>
      <c r="D40" s="2"/>
      <c r="E40" s="2"/>
      <c r="F40" s="2"/>
    </row>
    <row r="41" spans="1:6">
      <c r="A41" s="3"/>
      <c r="B41" s="3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</sheetData>
  <mergeCells count="28">
    <mergeCell ref="A1:F1"/>
    <mergeCell ref="B9:B11"/>
    <mergeCell ref="E9:E11"/>
    <mergeCell ref="A9:A12"/>
    <mergeCell ref="B6:B7"/>
    <mergeCell ref="C6:C7"/>
    <mergeCell ref="A4:A8"/>
    <mergeCell ref="B4:B5"/>
    <mergeCell ref="C4:C5"/>
    <mergeCell ref="E4:E5"/>
    <mergeCell ref="E6:E7"/>
    <mergeCell ref="F9:F12"/>
    <mergeCell ref="F4:F7"/>
    <mergeCell ref="A25:A35"/>
    <mergeCell ref="A13:F13"/>
    <mergeCell ref="A36:F36"/>
    <mergeCell ref="A24:F24"/>
    <mergeCell ref="A16:A19"/>
    <mergeCell ref="C16:C19"/>
    <mergeCell ref="A20:A23"/>
    <mergeCell ref="C20:C23"/>
    <mergeCell ref="D22:D23"/>
    <mergeCell ref="F20:F22"/>
    <mergeCell ref="F18:F19"/>
    <mergeCell ref="F16:F17"/>
    <mergeCell ref="B25:B26"/>
    <mergeCell ref="F25:F34"/>
    <mergeCell ref="E33:E34"/>
  </mergeCells>
  <phoneticPr fontId="1" type="noConversion"/>
  <printOptions horizontalCentered="1"/>
  <pageMargins left="0.23622047244094491" right="0.23622047244094491" top="0.23622047244094491" bottom="0.23622047244094491" header="0" footer="0"/>
  <pageSetup paperSize="8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26"/>
  <sheetViews>
    <sheetView zoomScaleNormal="100" workbookViewId="0">
      <selection activeCell="B30" sqref="B30"/>
    </sheetView>
  </sheetViews>
  <sheetFormatPr defaultRowHeight="16.5"/>
  <cols>
    <col min="1" max="1" width="13.75" customWidth="1"/>
    <col min="2" max="2" width="32" customWidth="1"/>
    <col min="3" max="3" width="22.5" customWidth="1"/>
    <col min="4" max="4" width="20.625" customWidth="1"/>
  </cols>
  <sheetData>
    <row r="1" spans="1:16" ht="30">
      <c r="A1" s="232" t="s">
        <v>82</v>
      </c>
      <c r="B1" s="232"/>
      <c r="C1" s="232"/>
      <c r="D1" s="232"/>
      <c r="E1" s="232"/>
    </row>
    <row r="2" spans="1:16" ht="17.25" thickBot="1">
      <c r="B2" s="26"/>
    </row>
    <row r="3" spans="1:16" ht="24.75" customHeight="1" thickTop="1" thickBot="1">
      <c r="A3" s="33" t="s">
        <v>98</v>
      </c>
      <c r="B3" s="34" t="s">
        <v>8</v>
      </c>
      <c r="C3" s="34" t="s">
        <v>84</v>
      </c>
      <c r="D3" s="35" t="s">
        <v>83</v>
      </c>
    </row>
    <row r="4" spans="1:16" ht="24.75" customHeight="1" thickTop="1">
      <c r="A4" s="31" t="s">
        <v>85</v>
      </c>
      <c r="B4" s="32" t="s">
        <v>93</v>
      </c>
      <c r="C4" s="32" t="s">
        <v>89</v>
      </c>
      <c r="D4" s="229" t="s">
        <v>97</v>
      </c>
    </row>
    <row r="5" spans="1:16" ht="24.75" customHeight="1">
      <c r="A5" s="28" t="s">
        <v>86</v>
      </c>
      <c r="B5" s="27" t="s">
        <v>94</v>
      </c>
      <c r="C5" s="27" t="s">
        <v>90</v>
      </c>
      <c r="D5" s="230"/>
    </row>
    <row r="6" spans="1:16" ht="24.75" customHeight="1">
      <c r="A6" s="28" t="s">
        <v>87</v>
      </c>
      <c r="B6" s="27" t="s">
        <v>95</v>
      </c>
      <c r="C6" s="27" t="s">
        <v>91</v>
      </c>
      <c r="D6" s="230"/>
    </row>
    <row r="7" spans="1:16" ht="24.75" customHeight="1" thickBot="1">
      <c r="A7" s="29" t="s">
        <v>88</v>
      </c>
      <c r="B7" s="30" t="s">
        <v>96</v>
      </c>
      <c r="C7" s="30" t="s">
        <v>92</v>
      </c>
      <c r="D7" s="231"/>
    </row>
    <row r="8" spans="1:16" ht="18" thickTop="1" thickBot="1"/>
    <row r="9" spans="1:16" ht="17.25" thickBot="1">
      <c r="A9" s="54" t="s">
        <v>99</v>
      </c>
      <c r="G9" s="55"/>
    </row>
    <row r="10" spans="1:16" ht="16.5" customHeight="1" thickBot="1">
      <c r="A10" s="54" t="s">
        <v>113</v>
      </c>
      <c r="B10" s="53"/>
      <c r="C10" s="53"/>
      <c r="D10" s="53"/>
    </row>
    <row r="11" spans="1:16" ht="16.5" customHeight="1" thickBot="1">
      <c r="A11" s="56" t="s">
        <v>114</v>
      </c>
      <c r="B11" s="57"/>
      <c r="C11" s="57"/>
      <c r="D11" s="58"/>
    </row>
    <row r="12" spans="1:16" ht="17.25" thickBot="1">
      <c r="A12" s="54" t="s">
        <v>115</v>
      </c>
      <c r="B12" s="51"/>
      <c r="C12" s="51"/>
      <c r="D12" s="51"/>
    </row>
    <row r="13" spans="1:16">
      <c r="A13" s="56" t="s">
        <v>116</v>
      </c>
      <c r="B13" s="59"/>
      <c r="C13" s="59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</row>
    <row r="14" spans="1:16">
      <c r="A14" s="56" t="s">
        <v>117</v>
      </c>
      <c r="B14" s="62"/>
      <c r="C14" s="62"/>
      <c r="D14" s="6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63"/>
    </row>
    <row r="15" spans="1:16">
      <c r="A15" s="56" t="s">
        <v>118</v>
      </c>
      <c r="B15" s="62"/>
      <c r="C15" s="62"/>
      <c r="D15" s="62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63"/>
    </row>
    <row r="16" spans="1:16" ht="17.25" thickBot="1">
      <c r="A16" s="56" t="s">
        <v>119</v>
      </c>
      <c r="B16" s="64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</row>
    <row r="17" spans="1:19" ht="17.25" thickBot="1">
      <c r="A17" s="54" t="s">
        <v>120</v>
      </c>
    </row>
    <row r="18" spans="1:19">
      <c r="A18" s="56" t="s">
        <v>121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</row>
    <row r="19" spans="1:19">
      <c r="A19" s="56" t="s">
        <v>122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63"/>
    </row>
    <row r="20" spans="1:19">
      <c r="A20" s="56" t="s">
        <v>123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63"/>
    </row>
    <row r="21" spans="1:19" ht="17.25" thickBot="1">
      <c r="A21" s="56" t="s">
        <v>124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</row>
    <row r="22" spans="1:19" ht="17.25" thickBot="1">
      <c r="A22" s="54" t="s">
        <v>125</v>
      </c>
    </row>
    <row r="23" spans="1:19">
      <c r="A23" s="56" t="s">
        <v>126</v>
      </c>
      <c r="B23" s="60"/>
      <c r="C23" s="60"/>
      <c r="D23" s="60"/>
      <c r="E23" s="60"/>
      <c r="F23" s="60"/>
      <c r="G23" s="60"/>
      <c r="H23" s="60"/>
      <c r="I23" s="61"/>
    </row>
    <row r="24" spans="1:19">
      <c r="A24" s="56" t="s">
        <v>127</v>
      </c>
      <c r="B24" s="26"/>
      <c r="C24" s="26"/>
      <c r="D24" s="26"/>
      <c r="E24" s="26"/>
      <c r="F24" s="26"/>
      <c r="G24" s="26"/>
      <c r="H24" s="26"/>
      <c r="I24" s="63"/>
    </row>
    <row r="25" spans="1:19">
      <c r="A25" s="56" t="s">
        <v>128</v>
      </c>
      <c r="B25" s="26"/>
      <c r="C25" s="26"/>
      <c r="D25" s="26"/>
      <c r="E25" s="26"/>
      <c r="F25" s="26"/>
      <c r="G25" s="26"/>
      <c r="H25" s="26"/>
      <c r="I25" s="63"/>
    </row>
    <row r="26" spans="1:19" ht="17.25" thickBot="1">
      <c r="A26" s="67" t="s">
        <v>129</v>
      </c>
      <c r="B26" s="65"/>
      <c r="C26" s="65"/>
      <c r="D26" s="65"/>
      <c r="E26" s="65"/>
      <c r="F26" s="65"/>
      <c r="G26" s="65"/>
      <c r="H26" s="65"/>
      <c r="I26" s="66"/>
    </row>
  </sheetData>
  <mergeCells count="2">
    <mergeCell ref="D4:D7"/>
    <mergeCell ref="A1:E1"/>
  </mergeCells>
  <phoneticPr fontId="1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예산집행계획</vt:lpstr>
      <vt:lpstr>별표1. 전체 예산 기준표</vt:lpstr>
      <vt:lpstr>별표2. 국외여비 기준표</vt:lpstr>
      <vt:lpstr>예산집행계획!Print_Area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2022-05-04T07:35:40Z</cp:lastPrinted>
  <dcterms:created xsi:type="dcterms:W3CDTF">2020-11-12T00:14:24Z</dcterms:created>
  <dcterms:modified xsi:type="dcterms:W3CDTF">2022-05-17T08:03:35Z</dcterms:modified>
</cp:coreProperties>
</file>